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2 (2)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'Sheet2 (2)'!$A$1:$P$29</definedName>
  </definedNames>
  <calcPr calcId="144525"/>
</workbook>
</file>

<file path=xl/calcChain.xml><?xml version="1.0" encoding="utf-8"?>
<calcChain xmlns="http://schemas.openxmlformats.org/spreadsheetml/2006/main">
  <c r="N19" i="4" l="1"/>
  <c r="O19" i="4" s="1"/>
  <c r="N5" i="4"/>
  <c r="O5" i="4" s="1"/>
  <c r="N23" i="4"/>
  <c r="O23" i="4" s="1"/>
  <c r="N22" i="4"/>
  <c r="O22" i="4" s="1"/>
  <c r="N17" i="4"/>
  <c r="O17" i="4" s="1"/>
  <c r="N24" i="4"/>
  <c r="O24" i="4" s="1"/>
  <c r="O14" i="4"/>
  <c r="N14" i="4"/>
  <c r="N27" i="4"/>
  <c r="O27" i="4" s="1"/>
  <c r="N3" i="4"/>
  <c r="O3" i="4" s="1"/>
  <c r="N16" i="4"/>
  <c r="O16" i="4" s="1"/>
  <c r="N12" i="4"/>
  <c r="O12" i="4" s="1"/>
  <c r="N10" i="4"/>
  <c r="O10" i="4" s="1"/>
  <c r="N15" i="4"/>
  <c r="O15" i="4" s="1"/>
  <c r="N25" i="4"/>
  <c r="O25" i="4" s="1"/>
  <c r="O6" i="4"/>
  <c r="N6" i="4"/>
  <c r="N13" i="4"/>
  <c r="O13" i="4" s="1"/>
  <c r="N28" i="4"/>
  <c r="O28" i="4" s="1"/>
  <c r="N4" i="4"/>
  <c r="O4" i="4" s="1"/>
  <c r="N7" i="4"/>
  <c r="O7" i="4" s="1"/>
  <c r="N18" i="4"/>
  <c r="O18" i="4" s="1"/>
  <c r="N11" i="4"/>
  <c r="O11" i="4" s="1"/>
  <c r="N21" i="4"/>
  <c r="O21" i="4" s="1"/>
  <c r="O8" i="4"/>
  <c r="N8" i="4"/>
  <c r="N20" i="4"/>
  <c r="O20" i="4" s="1"/>
  <c r="N9" i="4"/>
  <c r="O9" i="4" s="1"/>
  <c r="N29" i="4"/>
  <c r="O29" i="4" s="1"/>
  <c r="N26" i="4"/>
  <c r="O26" i="4" s="1"/>
  <c r="N2" i="4"/>
  <c r="O2" i="4" s="1"/>
  <c r="N3" i="2"/>
  <c r="O3" i="2" s="1"/>
  <c r="N4" i="2"/>
  <c r="O4" i="2" s="1"/>
  <c r="N5" i="2"/>
  <c r="O5" i="2" s="1"/>
  <c r="N6" i="2"/>
  <c r="O6" i="2" s="1"/>
  <c r="N7" i="2"/>
  <c r="O7" i="2" s="1"/>
  <c r="N8" i="2"/>
  <c r="O8" i="2" s="1"/>
  <c r="N9" i="2"/>
  <c r="O9" i="2" s="1"/>
  <c r="N10" i="2"/>
  <c r="O10" i="2" s="1"/>
  <c r="N11" i="2"/>
  <c r="O11" i="2" s="1"/>
  <c r="N12" i="2"/>
  <c r="O12" i="2" s="1"/>
  <c r="N13" i="2"/>
  <c r="O13" i="2" s="1"/>
  <c r="N14" i="2"/>
  <c r="O14" i="2" s="1"/>
  <c r="N15" i="2"/>
  <c r="O15" i="2" s="1"/>
  <c r="N16" i="2"/>
  <c r="O16" i="2" s="1"/>
  <c r="N17" i="2"/>
  <c r="O17" i="2" s="1"/>
  <c r="N18" i="2"/>
  <c r="O18" i="2" s="1"/>
  <c r="N19" i="2"/>
  <c r="O19" i="2" s="1"/>
  <c r="N20" i="2"/>
  <c r="O20" i="2" s="1"/>
  <c r="N21" i="2"/>
  <c r="O21" i="2" s="1"/>
  <c r="N22" i="2"/>
  <c r="O22" i="2" s="1"/>
  <c r="N23" i="2"/>
  <c r="O23" i="2" s="1"/>
  <c r="N24" i="2"/>
  <c r="O24" i="2" s="1"/>
  <c r="N25" i="2"/>
  <c r="O25" i="2" s="1"/>
  <c r="N26" i="2"/>
  <c r="O26" i="2" s="1"/>
  <c r="N27" i="2"/>
  <c r="O27" i="2" s="1"/>
  <c r="N28" i="2"/>
  <c r="O28" i="2" s="1"/>
  <c r="N29" i="2"/>
  <c r="O29" i="2" s="1"/>
  <c r="N2" i="2"/>
  <c r="O2" i="2" s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2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<sst xmlns="http://schemas.openxmlformats.org/spreadsheetml/2006/main" count="161" uniqueCount="73">
  <si>
    <t>Name</t>
  </si>
  <si>
    <t>Islamiat</t>
  </si>
  <si>
    <t>Urdu A</t>
  </si>
  <si>
    <t>Urdu B</t>
  </si>
  <si>
    <t>Nazra Quran</t>
  </si>
  <si>
    <t>Maths</t>
  </si>
  <si>
    <t>General Science</t>
  </si>
  <si>
    <t>English A</t>
  </si>
  <si>
    <t>English B</t>
  </si>
  <si>
    <t>Social Studies</t>
  </si>
  <si>
    <t>Computer</t>
  </si>
  <si>
    <t>GK</t>
  </si>
  <si>
    <t>Total Marks</t>
  </si>
  <si>
    <t>Obtained Marks</t>
  </si>
  <si>
    <t>Percentage</t>
  </si>
  <si>
    <t>Class Position</t>
  </si>
  <si>
    <t>Mashhad</t>
  </si>
  <si>
    <t>Shaheer</t>
  </si>
  <si>
    <t>Nayab</t>
  </si>
  <si>
    <t>Hazrat Amin</t>
  </si>
  <si>
    <t>Wisal 1</t>
  </si>
  <si>
    <t>Wisal 2</t>
  </si>
  <si>
    <t>Moqin</t>
  </si>
  <si>
    <t>Obaid</t>
  </si>
  <si>
    <t>Kashif</t>
  </si>
  <si>
    <t>Ibrahim</t>
  </si>
  <si>
    <t>Abu Bakkar 1</t>
  </si>
  <si>
    <t>Ahmad Ali</t>
  </si>
  <si>
    <t>Muskan</t>
  </si>
  <si>
    <t>Aisha 1</t>
  </si>
  <si>
    <t>Aisha 2</t>
  </si>
  <si>
    <t>Umar</t>
  </si>
  <si>
    <t>Sana Ullah</t>
  </si>
  <si>
    <t>Faisal</t>
  </si>
  <si>
    <t>Urooj</t>
  </si>
  <si>
    <t>Abdul Aziz</t>
  </si>
  <si>
    <t>Khizar</t>
  </si>
  <si>
    <t>Mustafa</t>
  </si>
  <si>
    <t>Haseebullah</t>
  </si>
  <si>
    <t>Mazhar</t>
  </si>
  <si>
    <t>Laiba</t>
  </si>
  <si>
    <t>Saifullah</t>
  </si>
  <si>
    <t>Sapna</t>
  </si>
  <si>
    <t>S. No.</t>
  </si>
  <si>
    <t>Abu Bakkar 2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</si>
  <si>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</si>
  <si>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</si>
  <si>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</si>
  <si>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</si>
  <si>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</si>
  <si>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</si>
  <si>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</si>
  <si>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</si>
  <si>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</si>
  <si>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</si>
  <si>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</si>
  <si>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</si>
  <si>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13th</t>
  </si>
  <si>
    <t>14th</t>
  </si>
  <si>
    <t>15th</t>
  </si>
  <si>
    <t>16th</t>
  </si>
  <si>
    <t>17th</t>
  </si>
  <si>
    <t>18th</t>
  </si>
  <si>
    <t>19th</t>
  </si>
  <si>
    <t>20th</t>
  </si>
  <si>
    <t>21st</t>
  </si>
  <si>
    <t>22nd</t>
  </si>
  <si>
    <t>23rd</t>
  </si>
  <si>
    <t>24th</t>
  </si>
  <si>
    <t>25th</t>
  </si>
  <si>
    <t>26th</t>
  </si>
  <si>
    <t>27th</t>
  </si>
  <si>
    <t>28th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</si>
</sst>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64" fontId="0" fillId="0" borderId="1" xfId="0" applyNumberFormat="1" applyBorder="1"/>
    <xf numFmtId="0" fontId="2" fillId="0" borderId="1" xfId="0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workbookViewId="0">
      <selection sqref="A1:P29"/>
    </sheetView>
  </sheetViews>
  <sheetFormatPr defaultRowHeight="15.75" x14ac:dyDescent="0.25"/>
  <cols>
    <col min="1" max="1" width="6.140625" style="8" bestFit="1" customWidth="1"/>
    <col min="2" max="2" width="14.140625" style="8" bestFit="1" customWidth="1"/>
    <col min="3" max="3" width="8.5703125" style="9" bestFit="1" customWidth="1"/>
    <col min="4" max="4" width="13.42578125" style="9" bestFit="1" customWidth="1"/>
    <col min="5" max="5" width="7.85546875" style="9" bestFit="1" customWidth="1"/>
    <col min="6" max="6" width="7.7109375" style="9" bestFit="1" customWidth="1"/>
    <col min="7" max="7" width="7.140625" style="9" bestFit="1" customWidth="1"/>
    <col min="8" max="8" width="16.5703125" style="9" bestFit="1" customWidth="1"/>
    <col min="9" max="9" width="9.85546875" style="9" bestFit="1" customWidth="1"/>
    <col min="10" max="10" width="9.7109375" style="9" bestFit="1" customWidth="1"/>
    <col min="11" max="11" width="14.5703125" style="9" bestFit="1" customWidth="1"/>
    <col min="12" max="12" width="10.7109375" style="9" bestFit="1" customWidth="1"/>
    <col min="13" max="13" width="7.42578125" style="9" customWidth="1"/>
    <col min="14" max="14" width="12.5703125" style="9" bestFit="1" customWidth="1"/>
    <col min="15" max="15" width="12" style="9" bestFit="1" customWidth="1"/>
    <col min="16" max="16" width="14.28515625" style="9" bestFit="1" customWidth="1"/>
  </cols>
  <sheetData>
    <row r="1" spans="1:16" s="1" customFormat="1" x14ac:dyDescent="0.25">
      <c r="A1" s="5" t="s">
        <v>43</v>
      </c>
      <c r="B1" s="5" t="s">
        <v>0</v>
      </c>
      <c r="C1" s="5" t="s">
        <v>1</v>
      </c>
      <c r="D1" s="5" t="s">
        <v>4</v>
      </c>
      <c r="E1" s="5" t="s">
        <v>2</v>
      </c>
      <c r="F1" s="5" t="s">
        <v>3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14</v>
      </c>
      <c r="P1" s="5" t="s">
        <v>15</v>
      </c>
    </row>
    <row r="2" spans="1:16" x14ac:dyDescent="0.25">
      <c r="A2" s="5">
        <v>1</v>
      </c>
      <c r="B2" s="5" t="s">
        <v>44</v>
      </c>
      <c r="C2" s="6">
        <v>87</v>
      </c>
      <c r="D2" s="6">
        <v>40</v>
      </c>
      <c r="E2" s="6">
        <v>66</v>
      </c>
      <c r="F2" s="6">
        <v>72</v>
      </c>
      <c r="G2" s="6">
        <v>98</v>
      </c>
      <c r="H2" s="6">
        <v>89</v>
      </c>
      <c r="I2" s="6">
        <v>71</v>
      </c>
      <c r="J2" s="6">
        <v>70</v>
      </c>
      <c r="K2" s="6">
        <v>97</v>
      </c>
      <c r="L2" s="6">
        <v>88</v>
      </c>
      <c r="M2" s="6">
        <v>9</v>
      </c>
      <c r="N2" s="6">
        <f t="shared" ref="N2:N29" si="0">SUM(C2:M2)</f>
        <v>787</v>
      </c>
      <c r="O2" s="7">
        <f t="shared" ref="O2:O29" si="1">N2/860*100</f>
        <v>91.511627906976742</v>
      </c>
      <c r="P2" s="6" t="s">
        <v>45</v>
      </c>
    </row>
    <row r="3" spans="1:16" x14ac:dyDescent="0.25">
      <c r="A3" s="5">
        <v>20</v>
      </c>
      <c r="B3" s="5" t="s">
        <v>34</v>
      </c>
      <c r="C3" s="6">
        <v>95</v>
      </c>
      <c r="D3" s="6">
        <v>50</v>
      </c>
      <c r="E3" s="6">
        <v>72</v>
      </c>
      <c r="F3" s="6">
        <v>74</v>
      </c>
      <c r="G3" s="6">
        <v>85</v>
      </c>
      <c r="H3" s="6">
        <v>87</v>
      </c>
      <c r="I3" s="6">
        <v>66</v>
      </c>
      <c r="J3" s="6">
        <v>73</v>
      </c>
      <c r="K3" s="6">
        <v>90</v>
      </c>
      <c r="L3" s="6">
        <v>82</v>
      </c>
      <c r="M3" s="6">
        <v>8</v>
      </c>
      <c r="N3" s="6">
        <f t="shared" si="0"/>
        <v>782</v>
      </c>
      <c r="O3" s="7">
        <f t="shared" si="1"/>
        <v>90.930232558139537</v>
      </c>
      <c r="P3" s="6" t="s">
        <v>46</v>
      </c>
    </row>
    <row r="4" spans="1:16" x14ac:dyDescent="0.25">
      <c r="A4" s="5">
        <v>11</v>
      </c>
      <c r="B4" s="5" t="s">
        <v>25</v>
      </c>
      <c r="C4" s="6">
        <v>87</v>
      </c>
      <c r="D4" s="6">
        <v>50</v>
      </c>
      <c r="E4" s="6">
        <v>65</v>
      </c>
      <c r="F4" s="6">
        <v>73</v>
      </c>
      <c r="G4" s="6">
        <v>97</v>
      </c>
      <c r="H4" s="6">
        <v>98</v>
      </c>
      <c r="I4" s="6">
        <v>66</v>
      </c>
      <c r="J4" s="6">
        <v>72</v>
      </c>
      <c r="K4" s="6">
        <v>85</v>
      </c>
      <c r="L4" s="6">
        <v>63</v>
      </c>
      <c r="M4" s="6">
        <v>8</v>
      </c>
      <c r="N4" s="6">
        <f t="shared" si="0"/>
        <v>764</v>
      </c>
      <c r="O4" s="7">
        <f t="shared" si="1"/>
        <v>88.837209302325576</v>
      </c>
      <c r="P4" s="6" t="s">
        <v>47</v>
      </c>
    </row>
    <row r="5" spans="1:16" x14ac:dyDescent="0.25">
      <c r="A5" s="5">
        <v>27</v>
      </c>
      <c r="B5" s="5" t="s">
        <v>41</v>
      </c>
      <c r="C5" s="6">
        <v>90</v>
      </c>
      <c r="D5" s="6">
        <v>50</v>
      </c>
      <c r="E5" s="6">
        <v>68</v>
      </c>
      <c r="F5" s="6">
        <v>72</v>
      </c>
      <c r="G5" s="6">
        <v>88</v>
      </c>
      <c r="H5" s="6">
        <v>79</v>
      </c>
      <c r="I5" s="6">
        <v>69</v>
      </c>
      <c r="J5" s="6">
        <v>72</v>
      </c>
      <c r="K5" s="6">
        <v>81</v>
      </c>
      <c r="L5" s="6">
        <v>82</v>
      </c>
      <c r="M5" s="6">
        <v>7</v>
      </c>
      <c r="N5" s="6">
        <f t="shared" si="0"/>
        <v>758</v>
      </c>
      <c r="O5" s="7">
        <f t="shared" si="1"/>
        <v>88.139534883720927</v>
      </c>
      <c r="P5" s="6" t="s">
        <v>48</v>
      </c>
    </row>
    <row r="6" spans="1:16" x14ac:dyDescent="0.25">
      <c r="A6" s="5">
        <v>14</v>
      </c>
      <c r="B6" s="5" t="s">
        <v>28</v>
      </c>
      <c r="C6" s="6">
        <v>93</v>
      </c>
      <c r="D6" s="6">
        <v>49</v>
      </c>
      <c r="E6" s="6">
        <v>73</v>
      </c>
      <c r="F6" s="6">
        <v>65</v>
      </c>
      <c r="G6" s="6">
        <v>86</v>
      </c>
      <c r="H6" s="6">
        <v>84</v>
      </c>
      <c r="I6" s="6">
        <v>66</v>
      </c>
      <c r="J6" s="6">
        <v>71</v>
      </c>
      <c r="K6" s="6">
        <v>85</v>
      </c>
      <c r="L6" s="6">
        <v>72</v>
      </c>
      <c r="M6" s="6">
        <v>7</v>
      </c>
      <c r="N6" s="6">
        <f t="shared" si="0"/>
        <v>751</v>
      </c>
      <c r="O6" s="7">
        <f t="shared" si="1"/>
        <v>87.325581395348834</v>
      </c>
      <c r="P6" s="6" t="s">
        <v>49</v>
      </c>
    </row>
    <row r="7" spans="1:16" x14ac:dyDescent="0.25">
      <c r="A7" s="5">
        <v>10</v>
      </c>
      <c r="B7" s="5" t="s">
        <v>24</v>
      </c>
      <c r="C7" s="6">
        <v>87</v>
      </c>
      <c r="D7" s="6">
        <v>50</v>
      </c>
      <c r="E7" s="6">
        <v>68</v>
      </c>
      <c r="F7" s="6">
        <v>58</v>
      </c>
      <c r="G7" s="6">
        <v>95</v>
      </c>
      <c r="H7" s="6">
        <v>90</v>
      </c>
      <c r="I7" s="6">
        <v>70</v>
      </c>
      <c r="J7" s="6">
        <v>66</v>
      </c>
      <c r="K7" s="6">
        <v>79</v>
      </c>
      <c r="L7" s="6">
        <v>68</v>
      </c>
      <c r="M7" s="6">
        <v>7</v>
      </c>
      <c r="N7" s="6">
        <f t="shared" si="0"/>
        <v>738</v>
      </c>
      <c r="O7" s="7">
        <f t="shared" si="1"/>
        <v>85.813953488372093</v>
      </c>
      <c r="P7" s="6" t="s">
        <v>50</v>
      </c>
    </row>
    <row r="8" spans="1:16" x14ac:dyDescent="0.25">
      <c r="A8" s="5">
        <v>6</v>
      </c>
      <c r="B8" s="5" t="s">
        <v>20</v>
      </c>
      <c r="C8" s="6">
        <v>84</v>
      </c>
      <c r="D8" s="6">
        <v>47</v>
      </c>
      <c r="E8" s="6">
        <v>67</v>
      </c>
      <c r="F8" s="6">
        <v>63</v>
      </c>
      <c r="G8" s="6">
        <v>95</v>
      </c>
      <c r="H8" s="6">
        <v>83</v>
      </c>
      <c r="I8" s="6">
        <v>62</v>
      </c>
      <c r="J8" s="6">
        <v>66</v>
      </c>
      <c r="K8" s="6">
        <v>81</v>
      </c>
      <c r="L8" s="6">
        <v>74</v>
      </c>
      <c r="M8" s="6">
        <v>8</v>
      </c>
      <c r="N8" s="6">
        <f t="shared" si="0"/>
        <v>730</v>
      </c>
      <c r="O8" s="7">
        <f t="shared" si="1"/>
        <v>84.883720930232556</v>
      </c>
      <c r="P8" s="6" t="s">
        <v>51</v>
      </c>
    </row>
    <row r="9" spans="1:16" x14ac:dyDescent="0.25">
      <c r="A9" s="5">
        <v>4</v>
      </c>
      <c r="B9" s="5" t="s">
        <v>18</v>
      </c>
      <c r="C9" s="6">
        <v>81</v>
      </c>
      <c r="D9" s="6">
        <v>40</v>
      </c>
      <c r="E9" s="6">
        <v>58</v>
      </c>
      <c r="F9" s="6">
        <v>63</v>
      </c>
      <c r="G9" s="6">
        <v>91</v>
      </c>
      <c r="H9" s="6">
        <v>84</v>
      </c>
      <c r="I9" s="6">
        <v>63</v>
      </c>
      <c r="J9" s="6">
        <v>60</v>
      </c>
      <c r="K9" s="6">
        <v>76</v>
      </c>
      <c r="L9" s="6">
        <v>80</v>
      </c>
      <c r="M9" s="6">
        <v>8</v>
      </c>
      <c r="N9" s="6">
        <f t="shared" si="0"/>
        <v>704</v>
      </c>
      <c r="O9" s="7">
        <f t="shared" si="1"/>
        <v>81.860465116279073</v>
      </c>
      <c r="P9" s="6" t="s">
        <v>52</v>
      </c>
    </row>
    <row r="10" spans="1:16" x14ac:dyDescent="0.25">
      <c r="A10" s="5">
        <v>17</v>
      </c>
      <c r="B10" s="5" t="s">
        <v>31</v>
      </c>
      <c r="C10" s="6">
        <v>75</v>
      </c>
      <c r="D10" s="6">
        <v>48</v>
      </c>
      <c r="E10" s="6">
        <v>57</v>
      </c>
      <c r="F10" s="6">
        <v>64</v>
      </c>
      <c r="G10" s="6">
        <v>86</v>
      </c>
      <c r="H10" s="6">
        <v>88</v>
      </c>
      <c r="I10" s="6">
        <v>59</v>
      </c>
      <c r="J10" s="6">
        <v>69</v>
      </c>
      <c r="K10" s="6">
        <v>81</v>
      </c>
      <c r="L10" s="6">
        <v>67</v>
      </c>
      <c r="M10" s="6">
        <v>7</v>
      </c>
      <c r="N10" s="6">
        <f t="shared" si="0"/>
        <v>701</v>
      </c>
      <c r="O10" s="7">
        <f t="shared" si="1"/>
        <v>81.511627906976742</v>
      </c>
      <c r="P10" s="6" t="s">
        <v>53</v>
      </c>
    </row>
    <row r="11" spans="1:16" x14ac:dyDescent="0.25">
      <c r="A11" s="5">
        <v>8</v>
      </c>
      <c r="B11" s="5" t="s">
        <v>22</v>
      </c>
      <c r="C11" s="6">
        <v>83</v>
      </c>
      <c r="D11" s="6">
        <v>35</v>
      </c>
      <c r="E11" s="6">
        <v>54</v>
      </c>
      <c r="F11" s="6">
        <v>61</v>
      </c>
      <c r="G11" s="6">
        <v>95</v>
      </c>
      <c r="H11" s="6">
        <v>90</v>
      </c>
      <c r="I11" s="6">
        <v>63</v>
      </c>
      <c r="J11" s="6">
        <v>66</v>
      </c>
      <c r="K11" s="6">
        <v>74</v>
      </c>
      <c r="L11" s="6">
        <v>70</v>
      </c>
      <c r="M11" s="6">
        <v>7</v>
      </c>
      <c r="N11" s="6">
        <f t="shared" si="0"/>
        <v>698</v>
      </c>
      <c r="O11" s="7">
        <f t="shared" si="1"/>
        <v>81.16279069767441</v>
      </c>
      <c r="P11" s="6" t="s">
        <v>54</v>
      </c>
    </row>
    <row r="12" spans="1:16" x14ac:dyDescent="0.25">
      <c r="A12" s="5">
        <v>18</v>
      </c>
      <c r="B12" s="5" t="s">
        <v>32</v>
      </c>
      <c r="C12" s="6">
        <v>70</v>
      </c>
      <c r="D12" s="6">
        <v>40</v>
      </c>
      <c r="E12" s="6">
        <v>48</v>
      </c>
      <c r="F12" s="6">
        <v>64</v>
      </c>
      <c r="G12" s="6">
        <v>95</v>
      </c>
      <c r="H12" s="6">
        <v>62</v>
      </c>
      <c r="I12" s="6">
        <v>61</v>
      </c>
      <c r="J12" s="6">
        <v>67</v>
      </c>
      <c r="K12" s="6">
        <v>69</v>
      </c>
      <c r="L12" s="6">
        <v>68</v>
      </c>
      <c r="M12" s="6">
        <v>6</v>
      </c>
      <c r="N12" s="6">
        <f t="shared" si="0"/>
        <v>650</v>
      </c>
      <c r="O12" s="7">
        <f t="shared" si="1"/>
        <v>75.581395348837205</v>
      </c>
      <c r="P12" s="6" t="s">
        <v>55</v>
      </c>
    </row>
    <row r="13" spans="1:16" x14ac:dyDescent="0.25">
      <c r="A13" s="5">
        <v>13</v>
      </c>
      <c r="B13" s="5" t="s">
        <v>27</v>
      </c>
      <c r="C13" s="6">
        <v>71</v>
      </c>
      <c r="D13" s="6">
        <v>40</v>
      </c>
      <c r="E13" s="6">
        <v>51</v>
      </c>
      <c r="F13" s="6">
        <v>66</v>
      </c>
      <c r="G13" s="6">
        <v>82</v>
      </c>
      <c r="H13" s="6">
        <v>74</v>
      </c>
      <c r="I13" s="6">
        <v>62</v>
      </c>
      <c r="J13" s="6">
        <v>61</v>
      </c>
      <c r="K13" s="6">
        <v>71</v>
      </c>
      <c r="L13" s="6">
        <v>53</v>
      </c>
      <c r="M13" s="6">
        <v>7</v>
      </c>
      <c r="N13" s="6">
        <f t="shared" si="0"/>
        <v>638</v>
      </c>
      <c r="O13" s="7">
        <f t="shared" si="1"/>
        <v>74.186046511627907</v>
      </c>
      <c r="P13" s="6" t="s">
        <v>56</v>
      </c>
    </row>
    <row r="14" spans="1:16" x14ac:dyDescent="0.25">
      <c r="A14" s="5">
        <v>22</v>
      </c>
      <c r="B14" s="5" t="s">
        <v>36</v>
      </c>
      <c r="C14" s="6">
        <v>64</v>
      </c>
      <c r="D14" s="6">
        <v>40</v>
      </c>
      <c r="E14" s="6">
        <v>59</v>
      </c>
      <c r="F14" s="6">
        <v>61</v>
      </c>
      <c r="G14" s="6">
        <v>90</v>
      </c>
      <c r="H14" s="6">
        <v>60</v>
      </c>
      <c r="I14" s="6">
        <v>63</v>
      </c>
      <c r="J14" s="6">
        <v>57</v>
      </c>
      <c r="K14" s="6">
        <v>67</v>
      </c>
      <c r="L14" s="6">
        <v>70</v>
      </c>
      <c r="M14" s="6">
        <v>6</v>
      </c>
      <c r="N14" s="6">
        <f t="shared" si="0"/>
        <v>637</v>
      </c>
      <c r="O14" s="7">
        <f t="shared" si="1"/>
        <v>74.069767441860463</v>
      </c>
      <c r="P14" s="6" t="s">
        <v>57</v>
      </c>
    </row>
    <row r="15" spans="1:16" x14ac:dyDescent="0.25">
      <c r="A15" s="5">
        <v>16</v>
      </c>
      <c r="B15" s="5" t="s">
        <v>30</v>
      </c>
      <c r="C15" s="6">
        <v>73</v>
      </c>
      <c r="D15" s="6">
        <v>42</v>
      </c>
      <c r="E15" s="6">
        <v>63</v>
      </c>
      <c r="F15" s="6">
        <v>63</v>
      </c>
      <c r="G15" s="6">
        <v>85</v>
      </c>
      <c r="H15" s="6">
        <v>50</v>
      </c>
      <c r="I15" s="6">
        <v>51</v>
      </c>
      <c r="J15" s="6">
        <v>53</v>
      </c>
      <c r="K15" s="6">
        <v>77</v>
      </c>
      <c r="L15" s="6">
        <v>66</v>
      </c>
      <c r="M15" s="6">
        <v>5</v>
      </c>
      <c r="N15" s="6">
        <f t="shared" si="0"/>
        <v>628</v>
      </c>
      <c r="O15" s="7">
        <f t="shared" si="1"/>
        <v>73.023255813953497</v>
      </c>
      <c r="P15" s="6" t="s">
        <v>58</v>
      </c>
    </row>
    <row r="16" spans="1:16" x14ac:dyDescent="0.25">
      <c r="A16" s="5">
        <v>19</v>
      </c>
      <c r="B16" s="5" t="s">
        <v>33</v>
      </c>
      <c r="C16" s="6">
        <v>62</v>
      </c>
      <c r="D16" s="6">
        <v>49</v>
      </c>
      <c r="E16" s="6">
        <v>48</v>
      </c>
      <c r="F16" s="6">
        <v>57</v>
      </c>
      <c r="G16" s="6">
        <v>67</v>
      </c>
      <c r="H16" s="6">
        <v>67</v>
      </c>
      <c r="I16" s="6">
        <v>61</v>
      </c>
      <c r="J16" s="6">
        <v>64</v>
      </c>
      <c r="K16" s="6">
        <v>73</v>
      </c>
      <c r="L16" s="6">
        <v>66</v>
      </c>
      <c r="M16" s="6">
        <v>7</v>
      </c>
      <c r="N16" s="6">
        <f t="shared" si="0"/>
        <v>621</v>
      </c>
      <c r="O16" s="7">
        <f t="shared" si="1"/>
        <v>72.20930232558139</v>
      </c>
      <c r="P16" s="6" t="s">
        <v>59</v>
      </c>
    </row>
    <row r="17" spans="1:16" x14ac:dyDescent="0.25">
      <c r="A17" s="5">
        <v>24</v>
      </c>
      <c r="B17" s="5" t="s">
        <v>38</v>
      </c>
      <c r="C17" s="6">
        <v>60</v>
      </c>
      <c r="D17" s="6">
        <v>49</v>
      </c>
      <c r="E17" s="6">
        <v>60</v>
      </c>
      <c r="F17" s="6">
        <v>51</v>
      </c>
      <c r="G17" s="6">
        <v>70</v>
      </c>
      <c r="H17" s="6">
        <v>58</v>
      </c>
      <c r="I17" s="6">
        <v>52</v>
      </c>
      <c r="J17" s="6">
        <v>61</v>
      </c>
      <c r="K17" s="6">
        <v>78</v>
      </c>
      <c r="L17" s="6">
        <v>62</v>
      </c>
      <c r="M17" s="6">
        <v>0</v>
      </c>
      <c r="N17" s="6">
        <f t="shared" si="0"/>
        <v>601</v>
      </c>
      <c r="O17" s="7">
        <f t="shared" si="1"/>
        <v>69.883720930232556</v>
      </c>
      <c r="P17" s="6" t="s">
        <v>60</v>
      </c>
    </row>
    <row r="18" spans="1:16" x14ac:dyDescent="0.25">
      <c r="A18" s="5">
        <v>9</v>
      </c>
      <c r="B18" s="5" t="s">
        <v>23</v>
      </c>
      <c r="C18" s="6">
        <v>57</v>
      </c>
      <c r="D18" s="6">
        <v>30</v>
      </c>
      <c r="E18" s="6">
        <v>53</v>
      </c>
      <c r="F18" s="6">
        <v>59</v>
      </c>
      <c r="G18" s="6">
        <v>63</v>
      </c>
      <c r="H18" s="6">
        <v>62</v>
      </c>
      <c r="I18" s="6">
        <v>58</v>
      </c>
      <c r="J18" s="6">
        <v>61</v>
      </c>
      <c r="K18" s="6">
        <v>52</v>
      </c>
      <c r="L18" s="6">
        <v>72</v>
      </c>
      <c r="M18" s="6">
        <v>7</v>
      </c>
      <c r="N18" s="6">
        <f t="shared" si="0"/>
        <v>574</v>
      </c>
      <c r="O18" s="7">
        <f t="shared" si="1"/>
        <v>66.744186046511629</v>
      </c>
      <c r="P18" s="6" t="s">
        <v>61</v>
      </c>
    </row>
    <row r="19" spans="1:16" x14ac:dyDescent="0.25">
      <c r="A19" s="5">
        <v>28</v>
      </c>
      <c r="B19" s="5" t="s">
        <v>42</v>
      </c>
      <c r="C19" s="6">
        <v>61</v>
      </c>
      <c r="D19" s="6">
        <v>45</v>
      </c>
      <c r="E19" s="6">
        <v>27</v>
      </c>
      <c r="F19" s="6">
        <v>44</v>
      </c>
      <c r="G19" s="6">
        <v>76</v>
      </c>
      <c r="H19" s="6">
        <v>62</v>
      </c>
      <c r="I19" s="6">
        <v>48</v>
      </c>
      <c r="J19" s="6">
        <v>67</v>
      </c>
      <c r="K19" s="6">
        <v>76</v>
      </c>
      <c r="L19" s="6">
        <v>52</v>
      </c>
      <c r="M19" s="6">
        <v>5</v>
      </c>
      <c r="N19" s="6">
        <f t="shared" si="0"/>
        <v>563</v>
      </c>
      <c r="O19" s="7">
        <f t="shared" si="1"/>
        <v>65.465116279069775</v>
      </c>
      <c r="P19" s="6" t="s">
        <v>62</v>
      </c>
    </row>
    <row r="20" spans="1:16" x14ac:dyDescent="0.25">
      <c r="A20" s="5">
        <v>5</v>
      </c>
      <c r="B20" s="5" t="s">
        <v>19</v>
      </c>
      <c r="C20" s="6">
        <v>83</v>
      </c>
      <c r="D20" s="6">
        <v>45</v>
      </c>
      <c r="E20" s="6">
        <v>55</v>
      </c>
      <c r="F20" s="6">
        <v>45</v>
      </c>
      <c r="G20" s="6">
        <v>85</v>
      </c>
      <c r="H20" s="6">
        <v>54</v>
      </c>
      <c r="I20" s="6">
        <v>53</v>
      </c>
      <c r="J20" s="6">
        <v>46</v>
      </c>
      <c r="K20" s="6">
        <v>43</v>
      </c>
      <c r="L20" s="6">
        <v>46</v>
      </c>
      <c r="M20" s="6">
        <v>7</v>
      </c>
      <c r="N20" s="6">
        <f t="shared" si="0"/>
        <v>562</v>
      </c>
      <c r="O20" s="7">
        <f t="shared" si="1"/>
        <v>65.348837209302317</v>
      </c>
      <c r="P20" s="6" t="s">
        <v>63</v>
      </c>
    </row>
    <row r="21" spans="1:16" x14ac:dyDescent="0.25">
      <c r="A21" s="5">
        <v>7</v>
      </c>
      <c r="B21" s="5" t="s">
        <v>21</v>
      </c>
      <c r="C21" s="6">
        <v>60</v>
      </c>
      <c r="D21" s="6">
        <v>38</v>
      </c>
      <c r="E21" s="6">
        <v>49</v>
      </c>
      <c r="F21" s="6">
        <v>38</v>
      </c>
      <c r="G21" s="6">
        <v>86</v>
      </c>
      <c r="H21" s="6">
        <v>73</v>
      </c>
      <c r="I21" s="6">
        <v>52</v>
      </c>
      <c r="J21" s="6">
        <v>34</v>
      </c>
      <c r="K21" s="6">
        <v>52</v>
      </c>
      <c r="L21" s="6">
        <v>61</v>
      </c>
      <c r="M21" s="6">
        <v>8</v>
      </c>
      <c r="N21" s="6">
        <f t="shared" si="0"/>
        <v>551</v>
      </c>
      <c r="O21" s="7">
        <f t="shared" si="1"/>
        <v>64.069767441860463</v>
      </c>
      <c r="P21" s="6" t="s">
        <v>64</v>
      </c>
    </row>
    <row r="22" spans="1:16" x14ac:dyDescent="0.25">
      <c r="A22" s="5">
        <v>25</v>
      </c>
      <c r="B22" s="5" t="s">
        <v>39</v>
      </c>
      <c r="C22" s="6">
        <v>48</v>
      </c>
      <c r="D22" s="6">
        <v>44</v>
      </c>
      <c r="E22" s="6">
        <v>41</v>
      </c>
      <c r="F22" s="6">
        <v>46</v>
      </c>
      <c r="G22" s="6">
        <v>87</v>
      </c>
      <c r="H22" s="6">
        <v>54</v>
      </c>
      <c r="I22" s="6">
        <v>54</v>
      </c>
      <c r="J22" s="6">
        <v>44</v>
      </c>
      <c r="K22" s="6">
        <v>49</v>
      </c>
      <c r="L22" s="6">
        <v>60</v>
      </c>
      <c r="M22" s="6">
        <v>6</v>
      </c>
      <c r="N22" s="6">
        <f t="shared" si="0"/>
        <v>533</v>
      </c>
      <c r="O22" s="7">
        <f t="shared" si="1"/>
        <v>61.976744186046503</v>
      </c>
      <c r="P22" s="6" t="s">
        <v>65</v>
      </c>
    </row>
    <row r="23" spans="1:16" x14ac:dyDescent="0.25">
      <c r="A23" s="5">
        <v>26</v>
      </c>
      <c r="B23" s="5" t="s">
        <v>40</v>
      </c>
      <c r="C23" s="6">
        <v>60</v>
      </c>
      <c r="D23" s="6">
        <v>42</v>
      </c>
      <c r="E23" s="6">
        <v>35</v>
      </c>
      <c r="F23" s="6">
        <v>32</v>
      </c>
      <c r="G23" s="6">
        <v>96</v>
      </c>
      <c r="H23" s="6">
        <v>43</v>
      </c>
      <c r="I23" s="6">
        <v>38</v>
      </c>
      <c r="J23" s="6">
        <v>49</v>
      </c>
      <c r="K23" s="6">
        <v>60</v>
      </c>
      <c r="L23" s="6">
        <v>52</v>
      </c>
      <c r="M23" s="6">
        <v>5</v>
      </c>
      <c r="N23" s="6">
        <f t="shared" si="0"/>
        <v>512</v>
      </c>
      <c r="O23" s="7">
        <f t="shared" si="1"/>
        <v>59.534883720930232</v>
      </c>
      <c r="P23" s="6" t="s">
        <v>66</v>
      </c>
    </row>
    <row r="24" spans="1:16" x14ac:dyDescent="0.25">
      <c r="A24" s="5">
        <v>23</v>
      </c>
      <c r="B24" s="5" t="s">
        <v>37</v>
      </c>
      <c r="C24" s="6">
        <v>64</v>
      </c>
      <c r="D24" s="6">
        <v>48</v>
      </c>
      <c r="E24" s="6">
        <v>33</v>
      </c>
      <c r="F24" s="6">
        <v>37</v>
      </c>
      <c r="G24" s="6">
        <v>66</v>
      </c>
      <c r="H24" s="6">
        <v>42</v>
      </c>
      <c r="I24" s="6">
        <v>48</v>
      </c>
      <c r="J24" s="6">
        <v>45</v>
      </c>
      <c r="K24" s="6">
        <v>52</v>
      </c>
      <c r="L24" s="6">
        <v>40</v>
      </c>
      <c r="M24" s="6">
        <v>0</v>
      </c>
      <c r="N24" s="6">
        <f t="shared" si="0"/>
        <v>475</v>
      </c>
      <c r="O24" s="7">
        <f t="shared" si="1"/>
        <v>55.232558139534881</v>
      </c>
      <c r="P24" s="6" t="s">
        <v>67</v>
      </c>
    </row>
    <row r="25" spans="1:16" x14ac:dyDescent="0.25">
      <c r="A25" s="5">
        <v>15</v>
      </c>
      <c r="B25" s="5" t="s">
        <v>29</v>
      </c>
      <c r="C25" s="6">
        <v>50</v>
      </c>
      <c r="D25" s="6">
        <v>40</v>
      </c>
      <c r="E25" s="6">
        <v>40</v>
      </c>
      <c r="F25" s="6">
        <v>48</v>
      </c>
      <c r="G25" s="6">
        <v>72</v>
      </c>
      <c r="H25" s="6">
        <v>48</v>
      </c>
      <c r="I25" s="6">
        <v>51</v>
      </c>
      <c r="J25" s="6">
        <v>34</v>
      </c>
      <c r="K25" s="6">
        <v>43</v>
      </c>
      <c r="L25" s="6">
        <v>41</v>
      </c>
      <c r="M25" s="6">
        <v>3</v>
      </c>
      <c r="N25" s="6">
        <f t="shared" si="0"/>
        <v>470</v>
      </c>
      <c r="O25" s="7">
        <f t="shared" si="1"/>
        <v>54.651162790697668</v>
      </c>
      <c r="P25" s="6" t="s">
        <v>68</v>
      </c>
    </row>
    <row r="26" spans="1:16" x14ac:dyDescent="0.25">
      <c r="A26" s="5">
        <v>2</v>
      </c>
      <c r="B26" s="5" t="s">
        <v>16</v>
      </c>
      <c r="C26" s="6">
        <v>43</v>
      </c>
      <c r="D26" s="6">
        <v>35</v>
      </c>
      <c r="E26" s="6">
        <v>12</v>
      </c>
      <c r="F26" s="6">
        <v>2</v>
      </c>
      <c r="G26" s="6">
        <v>41</v>
      </c>
      <c r="H26" s="6">
        <v>35</v>
      </c>
      <c r="I26" s="6">
        <v>34</v>
      </c>
      <c r="J26" s="6">
        <v>37</v>
      </c>
      <c r="K26" s="6">
        <v>56</v>
      </c>
      <c r="L26" s="6">
        <v>48</v>
      </c>
      <c r="M26" s="6">
        <v>6</v>
      </c>
      <c r="N26" s="6">
        <f t="shared" si="0"/>
        <v>349</v>
      </c>
      <c r="O26" s="7">
        <f t="shared" si="1"/>
        <v>40.581395348837205</v>
      </c>
      <c r="P26" s="6" t="s">
        <v>69</v>
      </c>
    </row>
    <row r="27" spans="1:16" x14ac:dyDescent="0.25">
      <c r="A27" s="5">
        <v>21</v>
      </c>
      <c r="B27" s="5" t="s">
        <v>35</v>
      </c>
      <c r="C27" s="6">
        <v>26</v>
      </c>
      <c r="D27" s="6">
        <v>48</v>
      </c>
      <c r="E27" s="6">
        <v>14</v>
      </c>
      <c r="F27" s="6">
        <v>33</v>
      </c>
      <c r="G27" s="6">
        <v>64</v>
      </c>
      <c r="H27" s="6">
        <v>28</v>
      </c>
      <c r="I27" s="6">
        <v>33</v>
      </c>
      <c r="J27" s="6">
        <v>39</v>
      </c>
      <c r="K27" s="6">
        <v>24</v>
      </c>
      <c r="L27" s="6">
        <v>28</v>
      </c>
      <c r="M27" s="6">
        <v>7</v>
      </c>
      <c r="N27" s="6">
        <f t="shared" si="0"/>
        <v>344</v>
      </c>
      <c r="O27" s="7">
        <f t="shared" si="1"/>
        <v>40</v>
      </c>
      <c r="P27" s="6" t="s">
        <v>70</v>
      </c>
    </row>
    <row r="28" spans="1:16" x14ac:dyDescent="0.25">
      <c r="A28" s="5">
        <v>12</v>
      </c>
      <c r="B28" s="5" t="s">
        <v>26</v>
      </c>
      <c r="C28" s="6">
        <v>27</v>
      </c>
      <c r="D28" s="6">
        <v>45</v>
      </c>
      <c r="E28" s="6">
        <v>8</v>
      </c>
      <c r="F28" s="6">
        <v>7</v>
      </c>
      <c r="G28" s="6">
        <v>54</v>
      </c>
      <c r="H28" s="6">
        <v>25</v>
      </c>
      <c r="I28" s="6">
        <v>33</v>
      </c>
      <c r="J28" s="6">
        <v>29</v>
      </c>
      <c r="K28" s="6">
        <v>23</v>
      </c>
      <c r="L28" s="6">
        <v>31</v>
      </c>
      <c r="M28" s="6">
        <v>3</v>
      </c>
      <c r="N28" s="6">
        <f t="shared" si="0"/>
        <v>285</v>
      </c>
      <c r="O28" s="7">
        <f t="shared" si="1"/>
        <v>33.139534883720927</v>
      </c>
      <c r="P28" s="6" t="s">
        <v>71</v>
      </c>
    </row>
    <row r="29" spans="1:16" x14ac:dyDescent="0.25">
      <c r="A29" s="5">
        <v>3</v>
      </c>
      <c r="B29" s="5" t="s">
        <v>17</v>
      </c>
      <c r="C29" s="6">
        <v>18</v>
      </c>
      <c r="D29" s="6">
        <v>30</v>
      </c>
      <c r="E29" s="6">
        <v>14</v>
      </c>
      <c r="F29" s="6">
        <v>3</v>
      </c>
      <c r="G29" s="6">
        <v>51</v>
      </c>
      <c r="H29" s="6">
        <v>27</v>
      </c>
      <c r="I29" s="6">
        <v>45</v>
      </c>
      <c r="J29" s="6">
        <v>46</v>
      </c>
      <c r="K29" s="6">
        <v>22</v>
      </c>
      <c r="L29" s="6">
        <v>22</v>
      </c>
      <c r="M29" s="6">
        <v>5</v>
      </c>
      <c r="N29" s="6">
        <f t="shared" si="0"/>
        <v>283</v>
      </c>
      <c r="O29" s="7">
        <f t="shared" si="1"/>
        <v>32.906976744186046</v>
      </c>
      <c r="P29" s="6" t="s">
        <v>72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topLeftCell="A4" workbookViewId="0">
      <selection activeCell="F28" sqref="F28"/>
    </sheetView>
  </sheetViews>
  <sheetFormatPr defaultRowHeight="15" x14ac:dyDescent="0.25"/>
  <cols>
    <col min="1" max="1" width="6.140625" bestFit="1" customWidth="1"/>
    <col min="2" max="2" width="12.28515625" bestFit="1" customWidth="1"/>
    <col min="3" max="3" width="8" bestFit="1" customWidth="1"/>
    <col min="4" max="4" width="11.85546875" bestFit="1" customWidth="1"/>
    <col min="5" max="5" width="11.85546875" customWidth="1"/>
    <col min="6" max="6" width="7" bestFit="1" customWidth="1"/>
    <col min="7" max="7" width="7" customWidth="1"/>
    <col min="8" max="8" width="6.85546875" bestFit="1" customWidth="1"/>
    <col min="9" max="9" width="6.85546875" customWidth="1"/>
    <col min="10" max="10" width="6.42578125" bestFit="1" customWidth="1"/>
    <col min="11" max="12" width="6.42578125" customWidth="1"/>
    <col min="13" max="13" width="15.28515625" bestFit="1" customWidth="1"/>
    <col min="14" max="15" width="15.28515625" customWidth="1"/>
    <col min="16" max="16" width="9" bestFit="1" customWidth="1"/>
    <col min="17" max="17" width="9" customWidth="1"/>
    <col min="18" max="18" width="8.85546875" bestFit="1" customWidth="1"/>
    <col min="19" max="19" width="8.85546875" customWidth="1"/>
    <col min="20" max="20" width="13.28515625" bestFit="1" customWidth="1"/>
    <col min="21" max="22" width="13.28515625" customWidth="1"/>
    <col min="23" max="23" width="9.85546875" bestFit="1" customWidth="1"/>
    <col min="24" max="24" width="9.85546875" customWidth="1"/>
    <col min="25" max="25" width="3.42578125" bestFit="1" customWidth="1"/>
    <col min="26" max="26" width="11.140625" bestFit="1" customWidth="1"/>
    <col min="27" max="27" width="15.140625" bestFit="1" customWidth="1"/>
    <col min="28" max="28" width="11" bestFit="1" customWidth="1"/>
    <col min="29" max="29" width="13.28515625" bestFit="1" customWidth="1"/>
  </cols>
  <sheetData>
    <row r="1" spans="1:29" x14ac:dyDescent="0.25">
      <c r="A1" t="s">
        <v>43</v>
      </c>
      <c r="B1" t="s">
        <v>0</v>
      </c>
      <c r="C1" t="s">
        <v>1</v>
      </c>
      <c r="D1" t="s">
        <v>4</v>
      </c>
      <c r="F1" t="s">
        <v>2</v>
      </c>
      <c r="H1" t="s">
        <v>3</v>
      </c>
      <c r="J1" t="s">
        <v>5</v>
      </c>
      <c r="M1" t="s">
        <v>6</v>
      </c>
      <c r="P1" t="s">
        <v>7</v>
      </c>
      <c r="R1" t="s">
        <v>8</v>
      </c>
      <c r="T1" t="s">
        <v>9</v>
      </c>
      <c r="W1" t="s">
        <v>10</v>
      </c>
      <c r="Y1" t="s">
        <v>11</v>
      </c>
      <c r="Z1" t="s">
        <v>12</v>
      </c>
      <c r="AA1" t="s">
        <v>13</v>
      </c>
      <c r="AB1" t="s">
        <v>14</v>
      </c>
      <c r="AC1" t="s">
        <v>15</v>
      </c>
    </row>
    <row r="2" spans="1:29" x14ac:dyDescent="0.25">
      <c r="A2">
        <v>1</v>
      </c>
      <c r="B2" t="s">
        <v>44</v>
      </c>
      <c r="C2">
        <f>14+73</f>
        <v>87</v>
      </c>
      <c r="D2">
        <v>40</v>
      </c>
      <c r="E2">
        <v>9</v>
      </c>
      <c r="F2">
        <v>57</v>
      </c>
      <c r="G2">
        <f>E2+F2</f>
        <v>66</v>
      </c>
      <c r="H2">
        <v>72</v>
      </c>
      <c r="I2">
        <v>15</v>
      </c>
      <c r="J2">
        <v>83</v>
      </c>
      <c r="K2">
        <f>I2+J2</f>
        <v>98</v>
      </c>
      <c r="L2">
        <v>14</v>
      </c>
      <c r="M2">
        <v>75</v>
      </c>
      <c r="N2">
        <f>L2+M2</f>
        <v>89</v>
      </c>
      <c r="O2">
        <v>10</v>
      </c>
      <c r="P2">
        <v>61</v>
      </c>
      <c r="Q2">
        <f>O2+P2</f>
        <v>71</v>
      </c>
      <c r="R2">
        <v>70</v>
      </c>
      <c r="S2">
        <v>15</v>
      </c>
      <c r="T2">
        <v>82</v>
      </c>
      <c r="U2">
        <f>S2+T2</f>
        <v>97</v>
      </c>
      <c r="V2">
        <v>12</v>
      </c>
      <c r="W2">
        <v>76</v>
      </c>
      <c r="X2">
        <f>V2+W2</f>
        <v>88</v>
      </c>
      <c r="Y2">
        <v>9</v>
      </c>
    </row>
    <row r="3" spans="1:29" x14ac:dyDescent="0.25">
      <c r="A3">
        <v>2</v>
      </c>
      <c r="B3" t="s">
        <v>16</v>
      </c>
      <c r="C3">
        <f>6+37</f>
        <v>43</v>
      </c>
      <c r="D3">
        <v>35</v>
      </c>
      <c r="E3">
        <v>5</v>
      </c>
      <c r="F3">
        <v>7</v>
      </c>
      <c r="G3">
        <f t="shared" ref="G3:G29" si="0">E3+F3</f>
        <v>12</v>
      </c>
      <c r="H3">
        <v>2</v>
      </c>
      <c r="I3">
        <v>13</v>
      </c>
      <c r="J3">
        <v>28</v>
      </c>
      <c r="K3">
        <f t="shared" ref="K3:K29" si="1">I3+J3</f>
        <v>41</v>
      </c>
      <c r="L3">
        <v>11</v>
      </c>
      <c r="M3">
        <v>24</v>
      </c>
      <c r="N3">
        <f t="shared" ref="N3:N29" si="2">L3+M3</f>
        <v>35</v>
      </c>
      <c r="O3">
        <v>6</v>
      </c>
      <c r="P3">
        <v>28</v>
      </c>
      <c r="Q3">
        <f t="shared" ref="Q3:Q29" si="3">O3+P3</f>
        <v>34</v>
      </c>
      <c r="R3">
        <v>37</v>
      </c>
      <c r="S3">
        <v>8</v>
      </c>
      <c r="T3">
        <v>48</v>
      </c>
      <c r="U3">
        <f t="shared" ref="U3:U29" si="4">S3+T3</f>
        <v>56</v>
      </c>
      <c r="V3">
        <v>6</v>
      </c>
      <c r="W3">
        <v>42</v>
      </c>
      <c r="X3">
        <f t="shared" ref="X3:X29" si="5">V3+W3</f>
        <v>48</v>
      </c>
      <c r="Y3">
        <v>6</v>
      </c>
    </row>
    <row r="4" spans="1:29" x14ac:dyDescent="0.25">
      <c r="A4">
        <v>3</v>
      </c>
      <c r="B4" t="s">
        <v>17</v>
      </c>
      <c r="C4">
        <f>6+12</f>
        <v>18</v>
      </c>
      <c r="D4">
        <v>30</v>
      </c>
      <c r="E4">
        <v>5</v>
      </c>
      <c r="F4">
        <v>9</v>
      </c>
      <c r="G4">
        <f t="shared" si="0"/>
        <v>14</v>
      </c>
      <c r="H4">
        <v>3</v>
      </c>
      <c r="I4">
        <v>13</v>
      </c>
      <c r="J4">
        <v>38</v>
      </c>
      <c r="K4">
        <f t="shared" si="1"/>
        <v>51</v>
      </c>
      <c r="L4">
        <v>12</v>
      </c>
      <c r="M4">
        <v>15</v>
      </c>
      <c r="N4">
        <f t="shared" si="2"/>
        <v>27</v>
      </c>
      <c r="O4">
        <v>6</v>
      </c>
      <c r="P4">
        <v>39</v>
      </c>
      <c r="Q4">
        <f t="shared" si="3"/>
        <v>45</v>
      </c>
      <c r="R4">
        <v>46</v>
      </c>
      <c r="S4">
        <v>8</v>
      </c>
      <c r="T4">
        <v>14</v>
      </c>
      <c r="U4">
        <f t="shared" si="4"/>
        <v>22</v>
      </c>
      <c r="V4">
        <v>7</v>
      </c>
      <c r="W4">
        <v>15</v>
      </c>
      <c r="X4">
        <f t="shared" si="5"/>
        <v>22</v>
      </c>
      <c r="Y4">
        <v>5</v>
      </c>
    </row>
    <row r="5" spans="1:29" x14ac:dyDescent="0.25">
      <c r="A5">
        <v>4</v>
      </c>
      <c r="B5" t="s">
        <v>18</v>
      </c>
      <c r="C5">
        <f>13+68</f>
        <v>81</v>
      </c>
      <c r="D5">
        <v>40</v>
      </c>
      <c r="E5">
        <v>9</v>
      </c>
      <c r="F5">
        <v>49</v>
      </c>
      <c r="G5">
        <f t="shared" si="0"/>
        <v>58</v>
      </c>
      <c r="H5">
        <v>63</v>
      </c>
      <c r="I5">
        <v>15</v>
      </c>
      <c r="J5">
        <v>76</v>
      </c>
      <c r="K5">
        <f t="shared" si="1"/>
        <v>91</v>
      </c>
      <c r="L5">
        <v>15</v>
      </c>
      <c r="M5">
        <v>69</v>
      </c>
      <c r="N5">
        <f t="shared" si="2"/>
        <v>84</v>
      </c>
      <c r="O5">
        <v>7</v>
      </c>
      <c r="P5">
        <v>56</v>
      </c>
      <c r="Q5">
        <f t="shared" si="3"/>
        <v>63</v>
      </c>
      <c r="R5">
        <v>60</v>
      </c>
      <c r="S5">
        <v>15</v>
      </c>
      <c r="T5">
        <v>61</v>
      </c>
      <c r="U5">
        <f t="shared" si="4"/>
        <v>76</v>
      </c>
      <c r="V5">
        <v>12</v>
      </c>
      <c r="W5">
        <v>68</v>
      </c>
      <c r="X5">
        <f t="shared" si="5"/>
        <v>80</v>
      </c>
      <c r="Y5">
        <v>8</v>
      </c>
    </row>
    <row r="6" spans="1:29" x14ac:dyDescent="0.25">
      <c r="A6">
        <v>5</v>
      </c>
      <c r="B6" t="s">
        <v>19</v>
      </c>
      <c r="C6">
        <f>12+71</f>
        <v>83</v>
      </c>
      <c r="D6">
        <v>45</v>
      </c>
      <c r="E6">
        <v>6</v>
      </c>
      <c r="F6">
        <v>49</v>
      </c>
      <c r="G6">
        <f t="shared" si="0"/>
        <v>55</v>
      </c>
      <c r="H6">
        <v>45</v>
      </c>
      <c r="I6">
        <v>13</v>
      </c>
      <c r="J6">
        <v>72</v>
      </c>
      <c r="K6">
        <f t="shared" si="1"/>
        <v>85</v>
      </c>
      <c r="L6">
        <v>10</v>
      </c>
      <c r="M6">
        <v>44</v>
      </c>
      <c r="N6">
        <f t="shared" si="2"/>
        <v>54</v>
      </c>
      <c r="O6">
        <v>6</v>
      </c>
      <c r="P6">
        <v>47</v>
      </c>
      <c r="Q6">
        <f t="shared" si="3"/>
        <v>53</v>
      </c>
      <c r="R6">
        <v>46</v>
      </c>
      <c r="S6">
        <v>10</v>
      </c>
      <c r="T6">
        <v>33</v>
      </c>
      <c r="U6">
        <f t="shared" si="4"/>
        <v>43</v>
      </c>
      <c r="V6">
        <v>7</v>
      </c>
      <c r="W6">
        <v>39</v>
      </c>
      <c r="X6">
        <f t="shared" si="5"/>
        <v>46</v>
      </c>
      <c r="Y6">
        <v>7</v>
      </c>
    </row>
    <row r="7" spans="1:29" x14ac:dyDescent="0.25">
      <c r="A7">
        <v>6</v>
      </c>
      <c r="B7" t="s">
        <v>20</v>
      </c>
      <c r="C7">
        <f>13+71</f>
        <v>84</v>
      </c>
      <c r="D7">
        <v>47</v>
      </c>
      <c r="E7">
        <v>8</v>
      </c>
      <c r="F7">
        <v>59</v>
      </c>
      <c r="G7">
        <f t="shared" si="0"/>
        <v>67</v>
      </c>
      <c r="H7">
        <v>63</v>
      </c>
      <c r="I7">
        <v>13</v>
      </c>
      <c r="J7">
        <v>82</v>
      </c>
      <c r="K7">
        <f t="shared" si="1"/>
        <v>95</v>
      </c>
      <c r="L7">
        <v>15</v>
      </c>
      <c r="M7">
        <v>68</v>
      </c>
      <c r="N7">
        <f t="shared" si="2"/>
        <v>83</v>
      </c>
      <c r="O7">
        <v>8</v>
      </c>
      <c r="P7">
        <v>54</v>
      </c>
      <c r="Q7">
        <f t="shared" si="3"/>
        <v>62</v>
      </c>
      <c r="R7">
        <v>66</v>
      </c>
      <c r="S7">
        <v>10</v>
      </c>
      <c r="T7">
        <v>71</v>
      </c>
      <c r="U7">
        <f t="shared" si="4"/>
        <v>81</v>
      </c>
      <c r="V7">
        <v>9</v>
      </c>
      <c r="W7">
        <v>65</v>
      </c>
      <c r="X7">
        <f t="shared" si="5"/>
        <v>74</v>
      </c>
      <c r="Y7">
        <v>8</v>
      </c>
    </row>
    <row r="8" spans="1:29" x14ac:dyDescent="0.25">
      <c r="A8">
        <v>7</v>
      </c>
      <c r="B8" t="s">
        <v>21</v>
      </c>
      <c r="C8">
        <f>10+50</f>
        <v>60</v>
      </c>
      <c r="D8">
        <v>38</v>
      </c>
      <c r="E8">
        <v>7</v>
      </c>
      <c r="F8">
        <v>42</v>
      </c>
      <c r="G8">
        <f t="shared" si="0"/>
        <v>49</v>
      </c>
      <c r="H8">
        <v>38</v>
      </c>
      <c r="I8">
        <v>13</v>
      </c>
      <c r="J8">
        <v>73</v>
      </c>
      <c r="K8">
        <f t="shared" si="1"/>
        <v>86</v>
      </c>
      <c r="L8">
        <v>14</v>
      </c>
      <c r="M8">
        <v>59</v>
      </c>
      <c r="N8">
        <f t="shared" si="2"/>
        <v>73</v>
      </c>
      <c r="O8">
        <v>6</v>
      </c>
      <c r="P8">
        <v>46</v>
      </c>
      <c r="Q8">
        <f t="shared" si="3"/>
        <v>52</v>
      </c>
      <c r="R8">
        <v>34</v>
      </c>
      <c r="S8">
        <v>10</v>
      </c>
      <c r="T8">
        <v>42</v>
      </c>
      <c r="U8">
        <f t="shared" si="4"/>
        <v>52</v>
      </c>
      <c r="V8">
        <v>8</v>
      </c>
      <c r="W8">
        <v>53</v>
      </c>
      <c r="X8">
        <f t="shared" si="5"/>
        <v>61</v>
      </c>
      <c r="Y8">
        <v>8</v>
      </c>
    </row>
    <row r="9" spans="1:29" x14ac:dyDescent="0.25">
      <c r="A9">
        <v>8</v>
      </c>
      <c r="B9" t="s">
        <v>22</v>
      </c>
      <c r="C9">
        <f>12+71</f>
        <v>83</v>
      </c>
      <c r="D9">
        <v>35</v>
      </c>
      <c r="E9">
        <v>8</v>
      </c>
      <c r="F9">
        <v>46</v>
      </c>
      <c r="G9">
        <f t="shared" si="0"/>
        <v>54</v>
      </c>
      <c r="H9">
        <v>61</v>
      </c>
      <c r="I9">
        <v>11</v>
      </c>
      <c r="J9">
        <v>84</v>
      </c>
      <c r="K9">
        <f t="shared" si="1"/>
        <v>95</v>
      </c>
      <c r="L9">
        <v>14</v>
      </c>
      <c r="M9">
        <v>76</v>
      </c>
      <c r="N9">
        <f t="shared" si="2"/>
        <v>90</v>
      </c>
      <c r="O9">
        <v>7</v>
      </c>
      <c r="P9">
        <v>56</v>
      </c>
      <c r="Q9">
        <f t="shared" si="3"/>
        <v>63</v>
      </c>
      <c r="R9">
        <v>66</v>
      </c>
      <c r="S9">
        <v>12</v>
      </c>
      <c r="T9">
        <v>62</v>
      </c>
      <c r="U9">
        <f t="shared" si="4"/>
        <v>74</v>
      </c>
      <c r="V9">
        <v>10</v>
      </c>
      <c r="W9">
        <v>60</v>
      </c>
      <c r="X9">
        <f t="shared" si="5"/>
        <v>70</v>
      </c>
      <c r="Y9">
        <v>7</v>
      </c>
    </row>
    <row r="10" spans="1:29" x14ac:dyDescent="0.25">
      <c r="A10">
        <v>9</v>
      </c>
      <c r="B10" t="s">
        <v>23</v>
      </c>
      <c r="C10">
        <f>12+45</f>
        <v>57</v>
      </c>
      <c r="D10">
        <v>30</v>
      </c>
      <c r="E10">
        <v>8</v>
      </c>
      <c r="F10">
        <v>45</v>
      </c>
      <c r="G10">
        <f t="shared" si="0"/>
        <v>53</v>
      </c>
      <c r="H10">
        <v>59</v>
      </c>
      <c r="I10">
        <v>14</v>
      </c>
      <c r="J10">
        <v>49</v>
      </c>
      <c r="K10">
        <f t="shared" si="1"/>
        <v>63</v>
      </c>
      <c r="L10">
        <v>12</v>
      </c>
      <c r="M10">
        <v>50</v>
      </c>
      <c r="N10">
        <f t="shared" si="2"/>
        <v>62</v>
      </c>
      <c r="O10">
        <v>7</v>
      </c>
      <c r="P10">
        <v>51</v>
      </c>
      <c r="Q10">
        <f t="shared" si="3"/>
        <v>58</v>
      </c>
      <c r="R10">
        <v>61</v>
      </c>
      <c r="S10">
        <v>10</v>
      </c>
      <c r="T10">
        <v>42</v>
      </c>
      <c r="U10">
        <f t="shared" si="4"/>
        <v>52</v>
      </c>
      <c r="V10">
        <v>11</v>
      </c>
      <c r="W10">
        <v>61</v>
      </c>
      <c r="X10">
        <f t="shared" si="5"/>
        <v>72</v>
      </c>
      <c r="Y10">
        <v>7</v>
      </c>
    </row>
    <row r="11" spans="1:29" x14ac:dyDescent="0.25">
      <c r="A11">
        <v>10</v>
      </c>
      <c r="B11" t="s">
        <v>24</v>
      </c>
      <c r="C11">
        <f>13+74</f>
        <v>87</v>
      </c>
      <c r="D11">
        <v>50</v>
      </c>
      <c r="E11">
        <v>8</v>
      </c>
      <c r="F11">
        <v>60</v>
      </c>
      <c r="G11">
        <f t="shared" si="0"/>
        <v>68</v>
      </c>
      <c r="H11">
        <v>58</v>
      </c>
      <c r="I11">
        <v>13</v>
      </c>
      <c r="J11">
        <v>82</v>
      </c>
      <c r="K11">
        <f t="shared" si="1"/>
        <v>95</v>
      </c>
      <c r="L11">
        <v>12</v>
      </c>
      <c r="M11">
        <v>78</v>
      </c>
      <c r="N11">
        <f t="shared" si="2"/>
        <v>90</v>
      </c>
      <c r="O11">
        <v>9</v>
      </c>
      <c r="P11">
        <v>61</v>
      </c>
      <c r="Q11">
        <f t="shared" si="3"/>
        <v>70</v>
      </c>
      <c r="R11">
        <v>66</v>
      </c>
      <c r="S11">
        <v>13</v>
      </c>
      <c r="T11">
        <v>66</v>
      </c>
      <c r="U11">
        <f t="shared" si="4"/>
        <v>79</v>
      </c>
      <c r="V11">
        <v>8</v>
      </c>
      <c r="W11">
        <v>60</v>
      </c>
      <c r="X11">
        <f t="shared" si="5"/>
        <v>68</v>
      </c>
      <c r="Y11">
        <v>7</v>
      </c>
    </row>
    <row r="12" spans="1:29" x14ac:dyDescent="0.25">
      <c r="A12">
        <v>11</v>
      </c>
      <c r="B12" t="s">
        <v>25</v>
      </c>
      <c r="C12">
        <f>13+74</f>
        <v>87</v>
      </c>
      <c r="D12">
        <v>50</v>
      </c>
      <c r="E12">
        <v>8</v>
      </c>
      <c r="F12">
        <v>57</v>
      </c>
      <c r="G12">
        <f t="shared" si="0"/>
        <v>65</v>
      </c>
      <c r="H12">
        <v>73</v>
      </c>
      <c r="I12">
        <v>15</v>
      </c>
      <c r="J12">
        <v>82</v>
      </c>
      <c r="K12">
        <f t="shared" si="1"/>
        <v>97</v>
      </c>
      <c r="L12">
        <v>15</v>
      </c>
      <c r="M12">
        <v>83</v>
      </c>
      <c r="N12">
        <f t="shared" si="2"/>
        <v>98</v>
      </c>
      <c r="O12">
        <v>9</v>
      </c>
      <c r="P12">
        <v>57</v>
      </c>
      <c r="Q12">
        <f t="shared" si="3"/>
        <v>66</v>
      </c>
      <c r="R12">
        <v>72</v>
      </c>
      <c r="S12">
        <v>15</v>
      </c>
      <c r="T12">
        <v>70</v>
      </c>
      <c r="U12">
        <f t="shared" si="4"/>
        <v>85</v>
      </c>
      <c r="V12">
        <v>10</v>
      </c>
      <c r="W12">
        <v>53</v>
      </c>
      <c r="X12">
        <f t="shared" si="5"/>
        <v>63</v>
      </c>
      <c r="Y12">
        <v>8</v>
      </c>
    </row>
    <row r="13" spans="1:29" x14ac:dyDescent="0.25">
      <c r="A13">
        <v>12</v>
      </c>
      <c r="B13" t="s">
        <v>26</v>
      </c>
      <c r="C13">
        <f>6+21</f>
        <v>27</v>
      </c>
      <c r="D13">
        <v>45</v>
      </c>
      <c r="E13">
        <v>5</v>
      </c>
      <c r="F13">
        <v>3</v>
      </c>
      <c r="G13">
        <f t="shared" si="0"/>
        <v>8</v>
      </c>
      <c r="H13">
        <v>7</v>
      </c>
      <c r="I13">
        <v>13</v>
      </c>
      <c r="J13">
        <v>41</v>
      </c>
      <c r="K13">
        <f t="shared" si="1"/>
        <v>54</v>
      </c>
      <c r="L13">
        <v>10</v>
      </c>
      <c r="M13">
        <v>15</v>
      </c>
      <c r="N13">
        <f t="shared" si="2"/>
        <v>25</v>
      </c>
      <c r="O13">
        <v>8</v>
      </c>
      <c r="P13">
        <v>25</v>
      </c>
      <c r="Q13">
        <f t="shared" si="3"/>
        <v>33</v>
      </c>
      <c r="R13">
        <v>29</v>
      </c>
      <c r="S13">
        <v>7</v>
      </c>
      <c r="T13">
        <v>16</v>
      </c>
      <c r="U13">
        <f t="shared" si="4"/>
        <v>23</v>
      </c>
      <c r="V13">
        <v>6</v>
      </c>
      <c r="W13">
        <v>25</v>
      </c>
      <c r="X13">
        <f t="shared" si="5"/>
        <v>31</v>
      </c>
      <c r="Y13">
        <v>3</v>
      </c>
    </row>
    <row r="14" spans="1:29" x14ac:dyDescent="0.25">
      <c r="A14">
        <v>13</v>
      </c>
      <c r="B14" t="s">
        <v>27</v>
      </c>
      <c r="C14">
        <f>12+59</f>
        <v>71</v>
      </c>
      <c r="D14">
        <v>40</v>
      </c>
      <c r="E14">
        <v>8</v>
      </c>
      <c r="F14">
        <v>43</v>
      </c>
      <c r="G14">
        <f t="shared" si="0"/>
        <v>51</v>
      </c>
      <c r="H14">
        <v>66</v>
      </c>
      <c r="I14">
        <v>13</v>
      </c>
      <c r="J14">
        <v>69</v>
      </c>
      <c r="K14">
        <f t="shared" si="1"/>
        <v>82</v>
      </c>
      <c r="L14">
        <v>12</v>
      </c>
      <c r="M14">
        <v>62</v>
      </c>
      <c r="N14">
        <f t="shared" si="2"/>
        <v>74</v>
      </c>
      <c r="O14">
        <v>9</v>
      </c>
      <c r="P14">
        <v>53</v>
      </c>
      <c r="Q14">
        <f t="shared" si="3"/>
        <v>62</v>
      </c>
      <c r="R14">
        <v>61</v>
      </c>
      <c r="S14">
        <v>13</v>
      </c>
      <c r="T14">
        <v>58</v>
      </c>
      <c r="U14">
        <f t="shared" si="4"/>
        <v>71</v>
      </c>
      <c r="V14">
        <v>8</v>
      </c>
      <c r="W14">
        <v>45</v>
      </c>
      <c r="X14">
        <f t="shared" si="5"/>
        <v>53</v>
      </c>
      <c r="Y14">
        <v>7</v>
      </c>
    </row>
    <row r="15" spans="1:29" x14ac:dyDescent="0.25">
      <c r="A15">
        <v>14</v>
      </c>
      <c r="B15" t="s">
        <v>28</v>
      </c>
      <c r="C15">
        <f>14+79</f>
        <v>93</v>
      </c>
      <c r="D15">
        <v>49</v>
      </c>
      <c r="E15">
        <v>9</v>
      </c>
      <c r="F15">
        <v>64</v>
      </c>
      <c r="G15">
        <f t="shared" si="0"/>
        <v>73</v>
      </c>
      <c r="H15">
        <v>65</v>
      </c>
      <c r="I15">
        <v>8</v>
      </c>
      <c r="J15">
        <v>78</v>
      </c>
      <c r="K15">
        <f t="shared" si="1"/>
        <v>86</v>
      </c>
      <c r="L15">
        <v>13</v>
      </c>
      <c r="M15">
        <v>71</v>
      </c>
      <c r="N15">
        <f t="shared" si="2"/>
        <v>84</v>
      </c>
      <c r="O15">
        <v>8</v>
      </c>
      <c r="P15">
        <v>58</v>
      </c>
      <c r="Q15">
        <f t="shared" si="3"/>
        <v>66</v>
      </c>
      <c r="R15">
        <v>71</v>
      </c>
      <c r="S15">
        <v>14</v>
      </c>
      <c r="T15">
        <v>71</v>
      </c>
      <c r="U15">
        <f t="shared" si="4"/>
        <v>85</v>
      </c>
      <c r="V15">
        <v>12</v>
      </c>
      <c r="W15">
        <v>60</v>
      </c>
      <c r="X15">
        <f t="shared" si="5"/>
        <v>72</v>
      </c>
      <c r="Y15">
        <v>7</v>
      </c>
    </row>
    <row r="16" spans="1:29" x14ac:dyDescent="0.25">
      <c r="A16">
        <v>15</v>
      </c>
      <c r="B16" t="s">
        <v>29</v>
      </c>
      <c r="C16">
        <f>7+43</f>
        <v>50</v>
      </c>
      <c r="D16">
        <v>40</v>
      </c>
      <c r="E16">
        <v>8</v>
      </c>
      <c r="F16">
        <v>32</v>
      </c>
      <c r="G16">
        <f t="shared" si="0"/>
        <v>40</v>
      </c>
      <c r="H16">
        <v>48</v>
      </c>
      <c r="I16">
        <v>13</v>
      </c>
      <c r="J16">
        <v>59</v>
      </c>
      <c r="K16">
        <f t="shared" si="1"/>
        <v>72</v>
      </c>
      <c r="L16">
        <v>9</v>
      </c>
      <c r="M16">
        <v>39</v>
      </c>
      <c r="N16">
        <f t="shared" si="2"/>
        <v>48</v>
      </c>
      <c r="O16">
        <v>7</v>
      </c>
      <c r="P16">
        <v>44</v>
      </c>
      <c r="Q16">
        <f t="shared" si="3"/>
        <v>51</v>
      </c>
      <c r="R16">
        <v>34</v>
      </c>
      <c r="S16">
        <v>13</v>
      </c>
      <c r="T16">
        <v>30</v>
      </c>
      <c r="U16">
        <f t="shared" si="4"/>
        <v>43</v>
      </c>
      <c r="V16">
        <v>6</v>
      </c>
      <c r="W16">
        <v>35</v>
      </c>
      <c r="X16">
        <f t="shared" si="5"/>
        <v>41</v>
      </c>
      <c r="Y16">
        <v>3</v>
      </c>
    </row>
    <row r="17" spans="1:25" x14ac:dyDescent="0.25">
      <c r="A17">
        <v>16</v>
      </c>
      <c r="B17" t="s">
        <v>30</v>
      </c>
      <c r="C17">
        <f>12+61</f>
        <v>73</v>
      </c>
      <c r="D17">
        <v>42</v>
      </c>
      <c r="E17">
        <v>8</v>
      </c>
      <c r="F17">
        <v>55</v>
      </c>
      <c r="G17">
        <f t="shared" si="0"/>
        <v>63</v>
      </c>
      <c r="H17">
        <v>63</v>
      </c>
      <c r="I17">
        <v>13</v>
      </c>
      <c r="J17">
        <v>72</v>
      </c>
      <c r="K17">
        <f t="shared" si="1"/>
        <v>85</v>
      </c>
      <c r="L17">
        <v>9</v>
      </c>
      <c r="M17">
        <v>41</v>
      </c>
      <c r="N17">
        <f t="shared" si="2"/>
        <v>50</v>
      </c>
      <c r="O17">
        <v>7</v>
      </c>
      <c r="P17">
        <v>44</v>
      </c>
      <c r="Q17">
        <f t="shared" si="3"/>
        <v>51</v>
      </c>
      <c r="R17">
        <v>53</v>
      </c>
      <c r="S17">
        <v>13</v>
      </c>
      <c r="T17">
        <v>64</v>
      </c>
      <c r="U17">
        <f t="shared" si="4"/>
        <v>77</v>
      </c>
      <c r="V17">
        <v>10</v>
      </c>
      <c r="W17">
        <v>56</v>
      </c>
      <c r="X17">
        <f t="shared" si="5"/>
        <v>66</v>
      </c>
      <c r="Y17">
        <v>5</v>
      </c>
    </row>
    <row r="18" spans="1:25" x14ac:dyDescent="0.25">
      <c r="A18">
        <v>17</v>
      </c>
      <c r="B18" t="s">
        <v>31</v>
      </c>
      <c r="C18">
        <f>8+67</f>
        <v>75</v>
      </c>
      <c r="D18">
        <v>48</v>
      </c>
      <c r="E18">
        <v>7</v>
      </c>
      <c r="F18">
        <v>50</v>
      </c>
      <c r="G18">
        <f t="shared" si="0"/>
        <v>57</v>
      </c>
      <c r="H18">
        <v>64</v>
      </c>
      <c r="I18">
        <v>12</v>
      </c>
      <c r="J18">
        <v>74</v>
      </c>
      <c r="K18">
        <f t="shared" si="1"/>
        <v>86</v>
      </c>
      <c r="L18">
        <v>13</v>
      </c>
      <c r="M18">
        <v>75</v>
      </c>
      <c r="N18">
        <f t="shared" si="2"/>
        <v>88</v>
      </c>
      <c r="O18">
        <v>7</v>
      </c>
      <c r="P18">
        <v>52</v>
      </c>
      <c r="Q18">
        <f t="shared" si="3"/>
        <v>59</v>
      </c>
      <c r="R18">
        <v>69</v>
      </c>
      <c r="S18">
        <v>15</v>
      </c>
      <c r="T18">
        <v>66</v>
      </c>
      <c r="U18">
        <f t="shared" si="4"/>
        <v>81</v>
      </c>
      <c r="V18">
        <v>10</v>
      </c>
      <c r="W18">
        <v>57</v>
      </c>
      <c r="X18">
        <f t="shared" si="5"/>
        <v>67</v>
      </c>
      <c r="Y18">
        <v>7</v>
      </c>
    </row>
    <row r="19" spans="1:25" x14ac:dyDescent="0.25">
      <c r="A19">
        <v>18</v>
      </c>
      <c r="B19" t="s">
        <v>32</v>
      </c>
      <c r="C19">
        <f>12+58</f>
        <v>70</v>
      </c>
      <c r="D19">
        <v>40</v>
      </c>
      <c r="E19">
        <v>8</v>
      </c>
      <c r="F19">
        <v>40</v>
      </c>
      <c r="G19">
        <f t="shared" si="0"/>
        <v>48</v>
      </c>
      <c r="H19">
        <v>64</v>
      </c>
      <c r="I19">
        <v>13</v>
      </c>
      <c r="J19">
        <v>82</v>
      </c>
      <c r="K19">
        <f t="shared" si="1"/>
        <v>95</v>
      </c>
      <c r="L19">
        <v>10</v>
      </c>
      <c r="M19">
        <v>52</v>
      </c>
      <c r="N19">
        <f t="shared" si="2"/>
        <v>62</v>
      </c>
      <c r="O19">
        <v>7</v>
      </c>
      <c r="P19">
        <v>54</v>
      </c>
      <c r="Q19">
        <f t="shared" si="3"/>
        <v>61</v>
      </c>
      <c r="R19">
        <v>67</v>
      </c>
      <c r="S19">
        <v>12</v>
      </c>
      <c r="T19">
        <v>57</v>
      </c>
      <c r="U19">
        <f t="shared" si="4"/>
        <v>69</v>
      </c>
      <c r="V19">
        <v>12</v>
      </c>
      <c r="W19">
        <v>56</v>
      </c>
      <c r="X19">
        <f t="shared" si="5"/>
        <v>68</v>
      </c>
      <c r="Y19">
        <v>6</v>
      </c>
    </row>
    <row r="20" spans="1:25" x14ac:dyDescent="0.25">
      <c r="A20">
        <v>19</v>
      </c>
      <c r="B20" t="s">
        <v>33</v>
      </c>
      <c r="C20">
        <f>12+50</f>
        <v>62</v>
      </c>
      <c r="D20">
        <v>49</v>
      </c>
      <c r="E20">
        <v>8</v>
      </c>
      <c r="F20">
        <v>40</v>
      </c>
      <c r="G20">
        <f t="shared" si="0"/>
        <v>48</v>
      </c>
      <c r="H20">
        <v>57</v>
      </c>
      <c r="I20">
        <v>13</v>
      </c>
      <c r="J20">
        <v>54</v>
      </c>
      <c r="K20">
        <f t="shared" si="1"/>
        <v>67</v>
      </c>
      <c r="L20">
        <v>14</v>
      </c>
      <c r="M20">
        <v>53</v>
      </c>
      <c r="N20">
        <f t="shared" si="2"/>
        <v>67</v>
      </c>
      <c r="O20">
        <v>8</v>
      </c>
      <c r="P20">
        <v>53</v>
      </c>
      <c r="Q20">
        <f t="shared" si="3"/>
        <v>61</v>
      </c>
      <c r="R20">
        <v>64</v>
      </c>
      <c r="S20">
        <v>13</v>
      </c>
      <c r="T20">
        <v>60</v>
      </c>
      <c r="U20">
        <f t="shared" si="4"/>
        <v>73</v>
      </c>
      <c r="V20">
        <v>10</v>
      </c>
      <c r="W20">
        <v>56</v>
      </c>
      <c r="X20">
        <f t="shared" si="5"/>
        <v>66</v>
      </c>
      <c r="Y20">
        <v>7</v>
      </c>
    </row>
    <row r="21" spans="1:25" x14ac:dyDescent="0.25">
      <c r="A21">
        <v>20</v>
      </c>
      <c r="B21" t="s">
        <v>34</v>
      </c>
      <c r="C21">
        <f>14+81</f>
        <v>95</v>
      </c>
      <c r="D21">
        <v>50</v>
      </c>
      <c r="E21">
        <v>9</v>
      </c>
      <c r="F21">
        <v>63</v>
      </c>
      <c r="G21">
        <f t="shared" si="0"/>
        <v>72</v>
      </c>
      <c r="H21">
        <v>74</v>
      </c>
      <c r="I21">
        <v>11</v>
      </c>
      <c r="J21">
        <v>74</v>
      </c>
      <c r="K21">
        <f t="shared" si="1"/>
        <v>85</v>
      </c>
      <c r="L21">
        <v>13</v>
      </c>
      <c r="M21">
        <v>74</v>
      </c>
      <c r="N21">
        <f t="shared" si="2"/>
        <v>87</v>
      </c>
      <c r="O21">
        <v>8</v>
      </c>
      <c r="P21">
        <v>58</v>
      </c>
      <c r="Q21">
        <f t="shared" si="3"/>
        <v>66</v>
      </c>
      <c r="R21">
        <v>73</v>
      </c>
      <c r="S21">
        <v>15</v>
      </c>
      <c r="T21">
        <v>75</v>
      </c>
      <c r="U21">
        <f t="shared" si="4"/>
        <v>90</v>
      </c>
      <c r="V21">
        <v>12</v>
      </c>
      <c r="W21">
        <v>70</v>
      </c>
      <c r="X21">
        <f t="shared" si="5"/>
        <v>82</v>
      </c>
      <c r="Y21">
        <v>8</v>
      </c>
    </row>
    <row r="22" spans="1:25" x14ac:dyDescent="0.25">
      <c r="A22">
        <v>21</v>
      </c>
      <c r="B22" t="s">
        <v>35</v>
      </c>
      <c r="C22">
        <f>9+17</f>
        <v>26</v>
      </c>
      <c r="D22">
        <v>48</v>
      </c>
      <c r="E22">
        <v>6</v>
      </c>
      <c r="F22">
        <v>8</v>
      </c>
      <c r="G22">
        <f t="shared" si="0"/>
        <v>14</v>
      </c>
      <c r="H22">
        <v>33</v>
      </c>
      <c r="I22">
        <v>13</v>
      </c>
      <c r="J22">
        <v>51</v>
      </c>
      <c r="K22">
        <f t="shared" si="1"/>
        <v>64</v>
      </c>
      <c r="L22">
        <v>9</v>
      </c>
      <c r="M22">
        <v>19</v>
      </c>
      <c r="N22">
        <f t="shared" si="2"/>
        <v>28</v>
      </c>
      <c r="O22">
        <v>6</v>
      </c>
      <c r="P22">
        <v>27</v>
      </c>
      <c r="Q22">
        <f t="shared" si="3"/>
        <v>33</v>
      </c>
      <c r="R22">
        <v>39</v>
      </c>
      <c r="S22">
        <v>9</v>
      </c>
      <c r="T22">
        <v>15</v>
      </c>
      <c r="U22">
        <f t="shared" si="4"/>
        <v>24</v>
      </c>
      <c r="V22">
        <v>6</v>
      </c>
      <c r="W22">
        <v>22</v>
      </c>
      <c r="X22">
        <f t="shared" si="5"/>
        <v>28</v>
      </c>
      <c r="Y22">
        <v>7</v>
      </c>
    </row>
    <row r="23" spans="1:25" x14ac:dyDescent="0.25">
      <c r="A23">
        <v>22</v>
      </c>
      <c r="B23" t="s">
        <v>36</v>
      </c>
      <c r="C23">
        <f>12+52</f>
        <v>64</v>
      </c>
      <c r="D23">
        <v>40</v>
      </c>
      <c r="E23">
        <v>8</v>
      </c>
      <c r="F23">
        <v>51</v>
      </c>
      <c r="G23">
        <f t="shared" si="0"/>
        <v>59</v>
      </c>
      <c r="H23">
        <v>61</v>
      </c>
      <c r="I23">
        <v>10</v>
      </c>
      <c r="J23">
        <v>80</v>
      </c>
      <c r="K23">
        <f t="shared" si="1"/>
        <v>90</v>
      </c>
      <c r="L23">
        <v>13</v>
      </c>
      <c r="M23">
        <v>47</v>
      </c>
      <c r="N23">
        <f t="shared" si="2"/>
        <v>60</v>
      </c>
      <c r="O23">
        <v>8</v>
      </c>
      <c r="P23">
        <v>55</v>
      </c>
      <c r="Q23">
        <f t="shared" si="3"/>
        <v>63</v>
      </c>
      <c r="R23">
        <v>57</v>
      </c>
      <c r="S23">
        <v>11</v>
      </c>
      <c r="T23">
        <v>56</v>
      </c>
      <c r="U23">
        <f t="shared" si="4"/>
        <v>67</v>
      </c>
      <c r="V23">
        <v>10</v>
      </c>
      <c r="W23">
        <v>60</v>
      </c>
      <c r="X23">
        <f t="shared" si="5"/>
        <v>70</v>
      </c>
      <c r="Y23">
        <v>6</v>
      </c>
    </row>
    <row r="24" spans="1:25" x14ac:dyDescent="0.25">
      <c r="A24">
        <v>23</v>
      </c>
      <c r="B24" t="s">
        <v>37</v>
      </c>
      <c r="C24">
        <f>11+53</f>
        <v>64</v>
      </c>
      <c r="D24">
        <v>48</v>
      </c>
      <c r="E24">
        <v>7</v>
      </c>
      <c r="F24">
        <v>26</v>
      </c>
      <c r="G24">
        <f t="shared" si="0"/>
        <v>33</v>
      </c>
      <c r="H24">
        <v>37</v>
      </c>
      <c r="I24">
        <v>10</v>
      </c>
      <c r="J24">
        <v>56</v>
      </c>
      <c r="K24">
        <f t="shared" si="1"/>
        <v>66</v>
      </c>
      <c r="L24">
        <v>11</v>
      </c>
      <c r="M24">
        <v>31</v>
      </c>
      <c r="N24">
        <f t="shared" si="2"/>
        <v>42</v>
      </c>
      <c r="O24">
        <v>6</v>
      </c>
      <c r="P24">
        <v>42</v>
      </c>
      <c r="Q24">
        <f t="shared" si="3"/>
        <v>48</v>
      </c>
      <c r="R24">
        <v>45</v>
      </c>
      <c r="S24">
        <v>11</v>
      </c>
      <c r="T24">
        <v>41</v>
      </c>
      <c r="U24">
        <f t="shared" si="4"/>
        <v>52</v>
      </c>
      <c r="V24">
        <v>9</v>
      </c>
      <c r="W24">
        <v>31</v>
      </c>
      <c r="X24">
        <f t="shared" si="5"/>
        <v>40</v>
      </c>
      <c r="Y24">
        <v>0</v>
      </c>
    </row>
    <row r="25" spans="1:25" x14ac:dyDescent="0.25">
      <c r="A25">
        <v>24</v>
      </c>
      <c r="B25" t="s">
        <v>38</v>
      </c>
      <c r="C25">
        <f>13+47</f>
        <v>60</v>
      </c>
      <c r="D25">
        <v>49</v>
      </c>
      <c r="E25">
        <v>7</v>
      </c>
      <c r="F25">
        <v>53</v>
      </c>
      <c r="G25">
        <f t="shared" si="0"/>
        <v>60</v>
      </c>
      <c r="H25">
        <v>51</v>
      </c>
      <c r="I25">
        <v>10</v>
      </c>
      <c r="J25">
        <v>60</v>
      </c>
      <c r="K25">
        <f t="shared" si="1"/>
        <v>70</v>
      </c>
      <c r="L25">
        <v>9</v>
      </c>
      <c r="M25">
        <v>49</v>
      </c>
      <c r="N25">
        <f t="shared" si="2"/>
        <v>58</v>
      </c>
      <c r="O25">
        <v>6</v>
      </c>
      <c r="P25">
        <v>46</v>
      </c>
      <c r="Q25">
        <f t="shared" si="3"/>
        <v>52</v>
      </c>
      <c r="R25">
        <v>61</v>
      </c>
      <c r="S25">
        <v>12</v>
      </c>
      <c r="T25">
        <v>66</v>
      </c>
      <c r="U25">
        <f t="shared" si="4"/>
        <v>78</v>
      </c>
      <c r="V25">
        <v>11</v>
      </c>
      <c r="W25">
        <v>51</v>
      </c>
      <c r="X25">
        <f t="shared" si="5"/>
        <v>62</v>
      </c>
      <c r="Y25">
        <v>0</v>
      </c>
    </row>
    <row r="26" spans="1:25" x14ac:dyDescent="0.25">
      <c r="A26">
        <v>25</v>
      </c>
      <c r="B26" t="s">
        <v>39</v>
      </c>
      <c r="C26">
        <f>12+36</f>
        <v>48</v>
      </c>
      <c r="D26">
        <v>44</v>
      </c>
      <c r="E26">
        <v>7</v>
      </c>
      <c r="F26">
        <v>34</v>
      </c>
      <c r="G26">
        <f t="shared" si="0"/>
        <v>41</v>
      </c>
      <c r="H26">
        <v>46</v>
      </c>
      <c r="I26">
        <v>13</v>
      </c>
      <c r="J26">
        <v>74</v>
      </c>
      <c r="K26">
        <f t="shared" si="1"/>
        <v>87</v>
      </c>
      <c r="L26">
        <v>10</v>
      </c>
      <c r="M26">
        <v>44</v>
      </c>
      <c r="N26">
        <f t="shared" si="2"/>
        <v>54</v>
      </c>
      <c r="O26">
        <v>5</v>
      </c>
      <c r="P26">
        <v>49</v>
      </c>
      <c r="Q26">
        <f t="shared" si="3"/>
        <v>54</v>
      </c>
      <c r="R26">
        <v>44</v>
      </c>
      <c r="S26">
        <v>9</v>
      </c>
      <c r="T26">
        <v>40</v>
      </c>
      <c r="U26">
        <f t="shared" si="4"/>
        <v>49</v>
      </c>
      <c r="V26">
        <v>11</v>
      </c>
      <c r="W26">
        <v>49</v>
      </c>
      <c r="X26">
        <f t="shared" si="5"/>
        <v>60</v>
      </c>
      <c r="Y26">
        <v>6</v>
      </c>
    </row>
    <row r="27" spans="1:25" x14ac:dyDescent="0.25">
      <c r="A27">
        <v>26</v>
      </c>
      <c r="B27" t="s">
        <v>40</v>
      </c>
      <c r="C27">
        <f>11+49</f>
        <v>60</v>
      </c>
      <c r="D27">
        <v>42</v>
      </c>
      <c r="E27">
        <v>7</v>
      </c>
      <c r="F27">
        <v>28</v>
      </c>
      <c r="G27">
        <f t="shared" si="0"/>
        <v>35</v>
      </c>
      <c r="H27">
        <v>32</v>
      </c>
      <c r="I27">
        <v>13</v>
      </c>
      <c r="J27">
        <v>83</v>
      </c>
      <c r="K27">
        <f t="shared" si="1"/>
        <v>96</v>
      </c>
      <c r="L27">
        <v>10</v>
      </c>
      <c r="M27">
        <v>33</v>
      </c>
      <c r="N27">
        <f t="shared" si="2"/>
        <v>43</v>
      </c>
      <c r="O27">
        <v>4</v>
      </c>
      <c r="P27">
        <v>34</v>
      </c>
      <c r="Q27">
        <f t="shared" si="3"/>
        <v>38</v>
      </c>
      <c r="R27">
        <v>49</v>
      </c>
      <c r="S27">
        <v>12</v>
      </c>
      <c r="T27">
        <v>48</v>
      </c>
      <c r="U27">
        <f t="shared" si="4"/>
        <v>60</v>
      </c>
      <c r="V27">
        <v>7</v>
      </c>
      <c r="W27">
        <v>45</v>
      </c>
      <c r="X27">
        <f t="shared" si="5"/>
        <v>52</v>
      </c>
      <c r="Y27">
        <v>5</v>
      </c>
    </row>
    <row r="28" spans="1:25" x14ac:dyDescent="0.25">
      <c r="A28">
        <v>27</v>
      </c>
      <c r="B28" t="s">
        <v>41</v>
      </c>
      <c r="C28">
        <f>13+77</f>
        <v>90</v>
      </c>
      <c r="D28">
        <v>50</v>
      </c>
      <c r="E28">
        <v>9</v>
      </c>
      <c r="F28">
        <v>59</v>
      </c>
      <c r="G28">
        <f t="shared" si="0"/>
        <v>68</v>
      </c>
      <c r="H28">
        <v>72</v>
      </c>
      <c r="I28">
        <v>13</v>
      </c>
      <c r="J28">
        <v>75</v>
      </c>
      <c r="K28">
        <f t="shared" si="1"/>
        <v>88</v>
      </c>
      <c r="L28">
        <v>14</v>
      </c>
      <c r="M28">
        <v>65</v>
      </c>
      <c r="N28">
        <f t="shared" si="2"/>
        <v>79</v>
      </c>
      <c r="O28">
        <v>7</v>
      </c>
      <c r="P28">
        <v>62</v>
      </c>
      <c r="Q28">
        <f t="shared" si="3"/>
        <v>69</v>
      </c>
      <c r="R28">
        <v>72</v>
      </c>
      <c r="S28">
        <v>12</v>
      </c>
      <c r="T28">
        <v>69</v>
      </c>
      <c r="U28">
        <f t="shared" si="4"/>
        <v>81</v>
      </c>
      <c r="V28">
        <v>11</v>
      </c>
      <c r="W28">
        <v>71</v>
      </c>
      <c r="X28">
        <f t="shared" si="5"/>
        <v>82</v>
      </c>
      <c r="Y28">
        <v>7</v>
      </c>
    </row>
    <row r="29" spans="1:25" x14ac:dyDescent="0.25">
      <c r="A29">
        <v>28</v>
      </c>
      <c r="B29" t="s">
        <v>42</v>
      </c>
      <c r="C29">
        <f>8+53</f>
        <v>61</v>
      </c>
      <c r="D29">
        <v>45</v>
      </c>
      <c r="E29">
        <v>7</v>
      </c>
      <c r="F29">
        <v>20</v>
      </c>
      <c r="G29">
        <f t="shared" si="0"/>
        <v>27</v>
      </c>
      <c r="H29">
        <v>44</v>
      </c>
      <c r="I29">
        <v>12</v>
      </c>
      <c r="J29">
        <v>64</v>
      </c>
      <c r="K29">
        <f t="shared" si="1"/>
        <v>76</v>
      </c>
      <c r="L29">
        <v>9</v>
      </c>
      <c r="M29">
        <v>53</v>
      </c>
      <c r="N29">
        <f t="shared" si="2"/>
        <v>62</v>
      </c>
      <c r="O29">
        <v>5</v>
      </c>
      <c r="P29">
        <v>43</v>
      </c>
      <c r="Q29">
        <f t="shared" si="3"/>
        <v>48</v>
      </c>
      <c r="R29">
        <v>67</v>
      </c>
      <c r="S29">
        <v>13</v>
      </c>
      <c r="T29">
        <v>63</v>
      </c>
      <c r="U29">
        <f t="shared" si="4"/>
        <v>76</v>
      </c>
      <c r="V29">
        <v>7</v>
      </c>
      <c r="W29">
        <v>45</v>
      </c>
      <c r="X29">
        <f t="shared" si="5"/>
        <v>52</v>
      </c>
      <c r="Y29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workbookViewId="0">
      <selection activeCell="N1" sqref="N1"/>
    </sheetView>
  </sheetViews>
  <sheetFormatPr defaultRowHeight="15" x14ac:dyDescent="0.25"/>
  <cols>
    <col min="1" max="1" width="6.140625" style="1" bestFit="1" customWidth="1"/>
    <col min="2" max="2" width="12.28515625" style="1" bestFit="1" customWidth="1"/>
    <col min="3" max="3" width="8" bestFit="1" customWidth="1"/>
    <col min="4" max="4" width="11.85546875" bestFit="1" customWidth="1"/>
    <col min="5" max="5" width="7" bestFit="1" customWidth="1"/>
    <col min="6" max="6" width="6.85546875" bestFit="1" customWidth="1"/>
    <col min="7" max="7" width="6.42578125" bestFit="1" customWidth="1"/>
    <col min="8" max="8" width="15.28515625" bestFit="1" customWidth="1"/>
    <col min="9" max="9" width="9" bestFit="1" customWidth="1"/>
    <col min="10" max="10" width="8.85546875" bestFit="1" customWidth="1"/>
    <col min="11" max="11" width="13.28515625" bestFit="1" customWidth="1"/>
    <col min="12" max="12" width="9.85546875" bestFit="1" customWidth="1"/>
    <col min="13" max="13" width="7.42578125" customWidth="1"/>
    <col min="14" max="14" width="11.140625" bestFit="1" customWidth="1"/>
    <col min="15" max="15" width="11" bestFit="1" customWidth="1"/>
    <col min="16" max="16" width="13.28515625" bestFit="1" customWidth="1"/>
  </cols>
  <sheetData>
    <row r="1" spans="1:16" s="1" customFormat="1" x14ac:dyDescent="0.25">
      <c r="A1" s="2" t="s">
        <v>43</v>
      </c>
      <c r="B1" s="2" t="s">
        <v>0</v>
      </c>
      <c r="C1" s="2" t="s">
        <v>1</v>
      </c>
      <c r="D1" s="2" t="s">
        <v>4</v>
      </c>
      <c r="E1" s="2" t="s">
        <v>2</v>
      </c>
      <c r="F1" s="2" t="s">
        <v>3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14</v>
      </c>
      <c r="P1" s="2" t="s">
        <v>15</v>
      </c>
    </row>
    <row r="2" spans="1:16" x14ac:dyDescent="0.25">
      <c r="A2" s="2">
        <v>1</v>
      </c>
      <c r="B2" s="2" t="s">
        <v>44</v>
      </c>
      <c r="C2" s="3">
        <v>87</v>
      </c>
      <c r="D2" s="3">
        <v>40</v>
      </c>
      <c r="E2" s="3">
        <v>66</v>
      </c>
      <c r="F2" s="3">
        <v>72</v>
      </c>
      <c r="G2" s="3">
        <v>98</v>
      </c>
      <c r="H2" s="3">
        <v>89</v>
      </c>
      <c r="I2" s="3">
        <v>71</v>
      </c>
      <c r="J2" s="3">
        <v>70</v>
      </c>
      <c r="K2" s="3">
        <v>97</v>
      </c>
      <c r="L2" s="3">
        <v>88</v>
      </c>
      <c r="M2" s="3">
        <v>9</v>
      </c>
      <c r="N2" s="3">
        <f>SUM(C2:M2)</f>
        <v>787</v>
      </c>
      <c r="O2" s="4">
        <f>N2/860*100</f>
        <v>91.511627906976742</v>
      </c>
      <c r="P2" s="3"/>
    </row>
    <row r="3" spans="1:16" x14ac:dyDescent="0.25">
      <c r="A3" s="2">
        <v>2</v>
      </c>
      <c r="B3" s="2" t="s">
        <v>16</v>
      </c>
      <c r="C3" s="3">
        <v>43</v>
      </c>
      <c r="D3" s="3">
        <v>35</v>
      </c>
      <c r="E3" s="3">
        <v>12</v>
      </c>
      <c r="F3" s="3">
        <v>2</v>
      </c>
      <c r="G3" s="3">
        <v>41</v>
      </c>
      <c r="H3" s="3">
        <v>35</v>
      </c>
      <c r="I3" s="3">
        <v>34</v>
      </c>
      <c r="J3" s="3">
        <v>37</v>
      </c>
      <c r="K3" s="3">
        <v>56</v>
      </c>
      <c r="L3" s="3">
        <v>48</v>
      </c>
      <c r="M3" s="3">
        <v>6</v>
      </c>
      <c r="N3" s="3">
        <f t="shared" ref="N3:N29" si="0">SUM(C3:M3)</f>
        <v>349</v>
      </c>
      <c r="O3" s="4">
        <f t="shared" ref="O3:O29" si="1">N3/860*100</f>
        <v>40.581395348837205</v>
      </c>
      <c r="P3" s="3"/>
    </row>
    <row r="4" spans="1:16" x14ac:dyDescent="0.25">
      <c r="A4" s="2">
        <v>3</v>
      </c>
      <c r="B4" s="2" t="s">
        <v>17</v>
      </c>
      <c r="C4" s="3">
        <v>18</v>
      </c>
      <c r="D4" s="3">
        <v>30</v>
      </c>
      <c r="E4" s="3">
        <v>14</v>
      </c>
      <c r="F4" s="3">
        <v>3</v>
      </c>
      <c r="G4" s="3">
        <v>51</v>
      </c>
      <c r="H4" s="3">
        <v>27</v>
      </c>
      <c r="I4" s="3">
        <v>45</v>
      </c>
      <c r="J4" s="3">
        <v>46</v>
      </c>
      <c r="K4" s="3">
        <v>22</v>
      </c>
      <c r="L4" s="3">
        <v>22</v>
      </c>
      <c r="M4" s="3">
        <v>5</v>
      </c>
      <c r="N4" s="3">
        <f t="shared" si="0"/>
        <v>283</v>
      </c>
      <c r="O4" s="4">
        <f t="shared" si="1"/>
        <v>32.906976744186046</v>
      </c>
      <c r="P4" s="3"/>
    </row>
    <row r="5" spans="1:16" x14ac:dyDescent="0.25">
      <c r="A5" s="2">
        <v>4</v>
      </c>
      <c r="B5" s="2" t="s">
        <v>18</v>
      </c>
      <c r="C5" s="3">
        <v>81</v>
      </c>
      <c r="D5" s="3">
        <v>40</v>
      </c>
      <c r="E5" s="3">
        <v>58</v>
      </c>
      <c r="F5" s="3">
        <v>63</v>
      </c>
      <c r="G5" s="3">
        <v>91</v>
      </c>
      <c r="H5" s="3">
        <v>84</v>
      </c>
      <c r="I5" s="3">
        <v>63</v>
      </c>
      <c r="J5" s="3">
        <v>60</v>
      </c>
      <c r="K5" s="3">
        <v>76</v>
      </c>
      <c r="L5" s="3">
        <v>80</v>
      </c>
      <c r="M5" s="3">
        <v>8</v>
      </c>
      <c r="N5" s="3">
        <f t="shared" si="0"/>
        <v>704</v>
      </c>
      <c r="O5" s="4">
        <f t="shared" si="1"/>
        <v>81.860465116279073</v>
      </c>
      <c r="P5" s="3"/>
    </row>
    <row r="6" spans="1:16" x14ac:dyDescent="0.25">
      <c r="A6" s="2">
        <v>5</v>
      </c>
      <c r="B6" s="2" t="s">
        <v>19</v>
      </c>
      <c r="C6" s="3">
        <v>83</v>
      </c>
      <c r="D6" s="3">
        <v>45</v>
      </c>
      <c r="E6" s="3">
        <v>55</v>
      </c>
      <c r="F6" s="3">
        <v>45</v>
      </c>
      <c r="G6" s="3">
        <v>85</v>
      </c>
      <c r="H6" s="3">
        <v>54</v>
      </c>
      <c r="I6" s="3">
        <v>53</v>
      </c>
      <c r="J6" s="3">
        <v>46</v>
      </c>
      <c r="K6" s="3">
        <v>43</v>
      </c>
      <c r="L6" s="3">
        <v>46</v>
      </c>
      <c r="M6" s="3">
        <v>7</v>
      </c>
      <c r="N6" s="3">
        <f t="shared" si="0"/>
        <v>562</v>
      </c>
      <c r="O6" s="4">
        <f t="shared" si="1"/>
        <v>65.348837209302317</v>
      </c>
      <c r="P6" s="3"/>
    </row>
    <row r="7" spans="1:16" x14ac:dyDescent="0.25">
      <c r="A7" s="2">
        <v>6</v>
      </c>
      <c r="B7" s="2" t="s">
        <v>20</v>
      </c>
      <c r="C7" s="3">
        <v>84</v>
      </c>
      <c r="D7" s="3">
        <v>47</v>
      </c>
      <c r="E7" s="3">
        <v>67</v>
      </c>
      <c r="F7" s="3">
        <v>63</v>
      </c>
      <c r="G7" s="3">
        <v>95</v>
      </c>
      <c r="H7" s="3">
        <v>83</v>
      </c>
      <c r="I7" s="3">
        <v>62</v>
      </c>
      <c r="J7" s="3">
        <v>66</v>
      </c>
      <c r="K7" s="3">
        <v>81</v>
      </c>
      <c r="L7" s="3">
        <v>74</v>
      </c>
      <c r="M7" s="3">
        <v>8</v>
      </c>
      <c r="N7" s="3">
        <f t="shared" si="0"/>
        <v>730</v>
      </c>
      <c r="O7" s="4">
        <f t="shared" si="1"/>
        <v>84.883720930232556</v>
      </c>
      <c r="P7" s="3"/>
    </row>
    <row r="8" spans="1:16" x14ac:dyDescent="0.25">
      <c r="A8" s="2">
        <v>7</v>
      </c>
      <c r="B8" s="2" t="s">
        <v>21</v>
      </c>
      <c r="C8" s="3">
        <v>60</v>
      </c>
      <c r="D8" s="3">
        <v>38</v>
      </c>
      <c r="E8" s="3">
        <v>49</v>
      </c>
      <c r="F8" s="3">
        <v>38</v>
      </c>
      <c r="G8" s="3">
        <v>86</v>
      </c>
      <c r="H8" s="3">
        <v>73</v>
      </c>
      <c r="I8" s="3">
        <v>52</v>
      </c>
      <c r="J8" s="3">
        <v>34</v>
      </c>
      <c r="K8" s="3">
        <v>52</v>
      </c>
      <c r="L8" s="3">
        <v>61</v>
      </c>
      <c r="M8" s="3">
        <v>8</v>
      </c>
      <c r="N8" s="3">
        <f t="shared" si="0"/>
        <v>551</v>
      </c>
      <c r="O8" s="4">
        <f t="shared" si="1"/>
        <v>64.069767441860463</v>
      </c>
      <c r="P8" s="3"/>
    </row>
    <row r="9" spans="1:16" x14ac:dyDescent="0.25">
      <c r="A9" s="2">
        <v>8</v>
      </c>
      <c r="B9" s="2" t="s">
        <v>22</v>
      </c>
      <c r="C9" s="3">
        <v>83</v>
      </c>
      <c r="D9" s="3">
        <v>35</v>
      </c>
      <c r="E9" s="3">
        <v>54</v>
      </c>
      <c r="F9" s="3">
        <v>61</v>
      </c>
      <c r="G9" s="3">
        <v>95</v>
      </c>
      <c r="H9" s="3">
        <v>90</v>
      </c>
      <c r="I9" s="3">
        <v>63</v>
      </c>
      <c r="J9" s="3">
        <v>66</v>
      </c>
      <c r="K9" s="3">
        <v>74</v>
      </c>
      <c r="L9" s="3">
        <v>70</v>
      </c>
      <c r="M9" s="3">
        <v>7</v>
      </c>
      <c r="N9" s="3">
        <f t="shared" si="0"/>
        <v>698</v>
      </c>
      <c r="O9" s="4">
        <f t="shared" si="1"/>
        <v>81.16279069767441</v>
      </c>
      <c r="P9" s="3"/>
    </row>
    <row r="10" spans="1:16" x14ac:dyDescent="0.25">
      <c r="A10" s="2">
        <v>9</v>
      </c>
      <c r="B10" s="2" t="s">
        <v>23</v>
      </c>
      <c r="C10" s="3">
        <v>57</v>
      </c>
      <c r="D10" s="3">
        <v>30</v>
      </c>
      <c r="E10" s="3">
        <v>53</v>
      </c>
      <c r="F10" s="3">
        <v>59</v>
      </c>
      <c r="G10" s="3">
        <v>63</v>
      </c>
      <c r="H10" s="3">
        <v>62</v>
      </c>
      <c r="I10" s="3">
        <v>58</v>
      </c>
      <c r="J10" s="3">
        <v>61</v>
      </c>
      <c r="K10" s="3">
        <v>52</v>
      </c>
      <c r="L10" s="3">
        <v>72</v>
      </c>
      <c r="M10" s="3">
        <v>7</v>
      </c>
      <c r="N10" s="3">
        <f t="shared" si="0"/>
        <v>574</v>
      </c>
      <c r="O10" s="4">
        <f t="shared" si="1"/>
        <v>66.744186046511629</v>
      </c>
      <c r="P10" s="3"/>
    </row>
    <row r="11" spans="1:16" x14ac:dyDescent="0.25">
      <c r="A11" s="2">
        <v>10</v>
      </c>
      <c r="B11" s="2" t="s">
        <v>24</v>
      </c>
      <c r="C11" s="3">
        <v>87</v>
      </c>
      <c r="D11" s="3">
        <v>50</v>
      </c>
      <c r="E11" s="3">
        <v>68</v>
      </c>
      <c r="F11" s="3">
        <v>58</v>
      </c>
      <c r="G11" s="3">
        <v>95</v>
      </c>
      <c r="H11" s="3">
        <v>90</v>
      </c>
      <c r="I11" s="3">
        <v>70</v>
      </c>
      <c r="J11" s="3">
        <v>66</v>
      </c>
      <c r="K11" s="3">
        <v>79</v>
      </c>
      <c r="L11" s="3">
        <v>68</v>
      </c>
      <c r="M11" s="3">
        <v>7</v>
      </c>
      <c r="N11" s="3">
        <f t="shared" si="0"/>
        <v>738</v>
      </c>
      <c r="O11" s="4">
        <f t="shared" si="1"/>
        <v>85.813953488372093</v>
      </c>
      <c r="P11" s="3"/>
    </row>
    <row r="12" spans="1:16" x14ac:dyDescent="0.25">
      <c r="A12" s="2">
        <v>11</v>
      </c>
      <c r="B12" s="2" t="s">
        <v>25</v>
      </c>
      <c r="C12" s="3">
        <v>87</v>
      </c>
      <c r="D12" s="3">
        <v>50</v>
      </c>
      <c r="E12" s="3">
        <v>65</v>
      </c>
      <c r="F12" s="3">
        <v>73</v>
      </c>
      <c r="G12" s="3">
        <v>97</v>
      </c>
      <c r="H12" s="3">
        <v>98</v>
      </c>
      <c r="I12" s="3">
        <v>66</v>
      </c>
      <c r="J12" s="3">
        <v>72</v>
      </c>
      <c r="K12" s="3">
        <v>85</v>
      </c>
      <c r="L12" s="3">
        <v>63</v>
      </c>
      <c r="M12" s="3">
        <v>8</v>
      </c>
      <c r="N12" s="3">
        <f t="shared" si="0"/>
        <v>764</v>
      </c>
      <c r="O12" s="4">
        <f t="shared" si="1"/>
        <v>88.837209302325576</v>
      </c>
      <c r="P12" s="3"/>
    </row>
    <row r="13" spans="1:16" x14ac:dyDescent="0.25">
      <c r="A13" s="2">
        <v>12</v>
      </c>
      <c r="B13" s="2" t="s">
        <v>26</v>
      </c>
      <c r="C13" s="3">
        <v>27</v>
      </c>
      <c r="D13" s="3">
        <v>45</v>
      </c>
      <c r="E13" s="3">
        <v>8</v>
      </c>
      <c r="F13" s="3">
        <v>7</v>
      </c>
      <c r="G13" s="3">
        <v>54</v>
      </c>
      <c r="H13" s="3">
        <v>25</v>
      </c>
      <c r="I13" s="3">
        <v>33</v>
      </c>
      <c r="J13" s="3">
        <v>29</v>
      </c>
      <c r="K13" s="3">
        <v>23</v>
      </c>
      <c r="L13" s="3">
        <v>31</v>
      </c>
      <c r="M13" s="3">
        <v>3</v>
      </c>
      <c r="N13" s="3">
        <f t="shared" si="0"/>
        <v>285</v>
      </c>
      <c r="O13" s="4">
        <f t="shared" si="1"/>
        <v>33.139534883720927</v>
      </c>
      <c r="P13" s="3"/>
    </row>
    <row r="14" spans="1:16" x14ac:dyDescent="0.25">
      <c r="A14" s="2">
        <v>13</v>
      </c>
      <c r="B14" s="2" t="s">
        <v>27</v>
      </c>
      <c r="C14" s="3">
        <v>71</v>
      </c>
      <c r="D14" s="3">
        <v>40</v>
      </c>
      <c r="E14" s="3">
        <v>51</v>
      </c>
      <c r="F14" s="3">
        <v>66</v>
      </c>
      <c r="G14" s="3">
        <v>82</v>
      </c>
      <c r="H14" s="3">
        <v>74</v>
      </c>
      <c r="I14" s="3">
        <v>62</v>
      </c>
      <c r="J14" s="3">
        <v>61</v>
      </c>
      <c r="K14" s="3">
        <v>71</v>
      </c>
      <c r="L14" s="3">
        <v>53</v>
      </c>
      <c r="M14" s="3">
        <v>7</v>
      </c>
      <c r="N14" s="3">
        <f t="shared" si="0"/>
        <v>638</v>
      </c>
      <c r="O14" s="4">
        <f t="shared" si="1"/>
        <v>74.186046511627907</v>
      </c>
      <c r="P14" s="3"/>
    </row>
    <row r="15" spans="1:16" x14ac:dyDescent="0.25">
      <c r="A15" s="2">
        <v>14</v>
      </c>
      <c r="B15" s="2" t="s">
        <v>28</v>
      </c>
      <c r="C15" s="3">
        <v>93</v>
      </c>
      <c r="D15" s="3">
        <v>49</v>
      </c>
      <c r="E15" s="3">
        <v>73</v>
      </c>
      <c r="F15" s="3">
        <v>65</v>
      </c>
      <c r="G15" s="3">
        <v>86</v>
      </c>
      <c r="H15" s="3">
        <v>84</v>
      </c>
      <c r="I15" s="3">
        <v>66</v>
      </c>
      <c r="J15" s="3">
        <v>71</v>
      </c>
      <c r="K15" s="3">
        <v>85</v>
      </c>
      <c r="L15" s="3">
        <v>72</v>
      </c>
      <c r="M15" s="3">
        <v>7</v>
      </c>
      <c r="N15" s="3">
        <f t="shared" si="0"/>
        <v>751</v>
      </c>
      <c r="O15" s="4">
        <f t="shared" si="1"/>
        <v>87.325581395348834</v>
      </c>
      <c r="P15" s="3"/>
    </row>
    <row r="16" spans="1:16" x14ac:dyDescent="0.25">
      <c r="A16" s="2">
        <v>15</v>
      </c>
      <c r="B16" s="2" t="s">
        <v>29</v>
      </c>
      <c r="C16" s="3">
        <v>50</v>
      </c>
      <c r="D16" s="3">
        <v>40</v>
      </c>
      <c r="E16" s="3">
        <v>40</v>
      </c>
      <c r="F16" s="3">
        <v>48</v>
      </c>
      <c r="G16" s="3">
        <v>72</v>
      </c>
      <c r="H16" s="3">
        <v>48</v>
      </c>
      <c r="I16" s="3">
        <v>51</v>
      </c>
      <c r="J16" s="3">
        <v>34</v>
      </c>
      <c r="K16" s="3">
        <v>43</v>
      </c>
      <c r="L16" s="3">
        <v>41</v>
      </c>
      <c r="M16" s="3">
        <v>3</v>
      </c>
      <c r="N16" s="3">
        <f t="shared" si="0"/>
        <v>470</v>
      </c>
      <c r="O16" s="4">
        <f t="shared" si="1"/>
        <v>54.651162790697668</v>
      </c>
      <c r="P16" s="3"/>
    </row>
    <row r="17" spans="1:16" x14ac:dyDescent="0.25">
      <c r="A17" s="2">
        <v>16</v>
      </c>
      <c r="B17" s="2" t="s">
        <v>30</v>
      </c>
      <c r="C17" s="3">
        <v>73</v>
      </c>
      <c r="D17" s="3">
        <v>42</v>
      </c>
      <c r="E17" s="3">
        <v>63</v>
      </c>
      <c r="F17" s="3">
        <v>63</v>
      </c>
      <c r="G17" s="3">
        <v>85</v>
      </c>
      <c r="H17" s="3">
        <v>50</v>
      </c>
      <c r="I17" s="3">
        <v>51</v>
      </c>
      <c r="J17" s="3">
        <v>53</v>
      </c>
      <c r="K17" s="3">
        <v>77</v>
      </c>
      <c r="L17" s="3">
        <v>66</v>
      </c>
      <c r="M17" s="3">
        <v>5</v>
      </c>
      <c r="N17" s="3">
        <f t="shared" si="0"/>
        <v>628</v>
      </c>
      <c r="O17" s="4">
        <f t="shared" si="1"/>
        <v>73.023255813953497</v>
      </c>
      <c r="P17" s="3"/>
    </row>
    <row r="18" spans="1:16" x14ac:dyDescent="0.25">
      <c r="A18" s="2">
        <v>17</v>
      </c>
      <c r="B18" s="2" t="s">
        <v>31</v>
      </c>
      <c r="C18" s="3">
        <v>75</v>
      </c>
      <c r="D18" s="3">
        <v>48</v>
      </c>
      <c r="E18" s="3">
        <v>57</v>
      </c>
      <c r="F18" s="3">
        <v>64</v>
      </c>
      <c r="G18" s="3">
        <v>86</v>
      </c>
      <c r="H18" s="3">
        <v>88</v>
      </c>
      <c r="I18" s="3">
        <v>59</v>
      </c>
      <c r="J18" s="3">
        <v>69</v>
      </c>
      <c r="K18" s="3">
        <v>81</v>
      </c>
      <c r="L18" s="3">
        <v>67</v>
      </c>
      <c r="M18" s="3">
        <v>7</v>
      </c>
      <c r="N18" s="3">
        <f t="shared" si="0"/>
        <v>701</v>
      </c>
      <c r="O18" s="4">
        <f t="shared" si="1"/>
        <v>81.511627906976742</v>
      </c>
      <c r="P18" s="3"/>
    </row>
    <row r="19" spans="1:16" x14ac:dyDescent="0.25">
      <c r="A19" s="2">
        <v>18</v>
      </c>
      <c r="B19" s="2" t="s">
        <v>32</v>
      </c>
      <c r="C19" s="3">
        <v>70</v>
      </c>
      <c r="D19" s="3">
        <v>40</v>
      </c>
      <c r="E19" s="3">
        <v>48</v>
      </c>
      <c r="F19" s="3">
        <v>64</v>
      </c>
      <c r="G19" s="3">
        <v>95</v>
      </c>
      <c r="H19" s="3">
        <v>62</v>
      </c>
      <c r="I19" s="3">
        <v>61</v>
      </c>
      <c r="J19" s="3">
        <v>67</v>
      </c>
      <c r="K19" s="3">
        <v>69</v>
      </c>
      <c r="L19" s="3">
        <v>68</v>
      </c>
      <c r="M19" s="3">
        <v>6</v>
      </c>
      <c r="N19" s="3">
        <f t="shared" si="0"/>
        <v>650</v>
      </c>
      <c r="O19" s="4">
        <f t="shared" si="1"/>
        <v>75.581395348837205</v>
      </c>
      <c r="P19" s="3"/>
    </row>
    <row r="20" spans="1:16" x14ac:dyDescent="0.25">
      <c r="A20" s="2">
        <v>19</v>
      </c>
      <c r="B20" s="2" t="s">
        <v>33</v>
      </c>
      <c r="C20" s="3">
        <v>62</v>
      </c>
      <c r="D20" s="3">
        <v>49</v>
      </c>
      <c r="E20" s="3">
        <v>48</v>
      </c>
      <c r="F20" s="3">
        <v>57</v>
      </c>
      <c r="G20" s="3">
        <v>67</v>
      </c>
      <c r="H20" s="3">
        <v>67</v>
      </c>
      <c r="I20" s="3">
        <v>61</v>
      </c>
      <c r="J20" s="3">
        <v>64</v>
      </c>
      <c r="K20" s="3">
        <v>73</v>
      </c>
      <c r="L20" s="3">
        <v>66</v>
      </c>
      <c r="M20" s="3">
        <v>7</v>
      </c>
      <c r="N20" s="3">
        <f t="shared" si="0"/>
        <v>621</v>
      </c>
      <c r="O20" s="4">
        <f t="shared" si="1"/>
        <v>72.20930232558139</v>
      </c>
      <c r="P20" s="3"/>
    </row>
    <row r="21" spans="1:16" x14ac:dyDescent="0.25">
      <c r="A21" s="2">
        <v>20</v>
      </c>
      <c r="B21" s="2" t="s">
        <v>34</v>
      </c>
      <c r="C21" s="3">
        <v>95</v>
      </c>
      <c r="D21" s="3">
        <v>50</v>
      </c>
      <c r="E21" s="3">
        <v>72</v>
      </c>
      <c r="F21" s="3">
        <v>74</v>
      </c>
      <c r="G21" s="3">
        <v>85</v>
      </c>
      <c r="H21" s="3">
        <v>87</v>
      </c>
      <c r="I21" s="3">
        <v>66</v>
      </c>
      <c r="J21" s="3">
        <v>73</v>
      </c>
      <c r="K21" s="3">
        <v>90</v>
      </c>
      <c r="L21" s="3">
        <v>82</v>
      </c>
      <c r="M21" s="3">
        <v>8</v>
      </c>
      <c r="N21" s="3">
        <f t="shared" si="0"/>
        <v>782</v>
      </c>
      <c r="O21" s="4">
        <f t="shared" si="1"/>
        <v>90.930232558139537</v>
      </c>
      <c r="P21" s="3"/>
    </row>
    <row r="22" spans="1:16" x14ac:dyDescent="0.25">
      <c r="A22" s="2">
        <v>21</v>
      </c>
      <c r="B22" s="2" t="s">
        <v>35</v>
      </c>
      <c r="C22" s="3">
        <v>26</v>
      </c>
      <c r="D22" s="3">
        <v>48</v>
      </c>
      <c r="E22" s="3">
        <v>14</v>
      </c>
      <c r="F22" s="3">
        <v>33</v>
      </c>
      <c r="G22" s="3">
        <v>64</v>
      </c>
      <c r="H22" s="3">
        <v>28</v>
      </c>
      <c r="I22" s="3">
        <v>33</v>
      </c>
      <c r="J22" s="3">
        <v>39</v>
      </c>
      <c r="K22" s="3">
        <v>24</v>
      </c>
      <c r="L22" s="3">
        <v>28</v>
      </c>
      <c r="M22" s="3">
        <v>7</v>
      </c>
      <c r="N22" s="3">
        <f t="shared" si="0"/>
        <v>344</v>
      </c>
      <c r="O22" s="4">
        <f t="shared" si="1"/>
        <v>40</v>
      </c>
      <c r="P22" s="3"/>
    </row>
    <row r="23" spans="1:16" x14ac:dyDescent="0.25">
      <c r="A23" s="2">
        <v>22</v>
      </c>
      <c r="B23" s="2" t="s">
        <v>36</v>
      </c>
      <c r="C23" s="3">
        <v>64</v>
      </c>
      <c r="D23" s="3">
        <v>40</v>
      </c>
      <c r="E23" s="3">
        <v>59</v>
      </c>
      <c r="F23" s="3">
        <v>61</v>
      </c>
      <c r="G23" s="3">
        <v>90</v>
      </c>
      <c r="H23" s="3">
        <v>60</v>
      </c>
      <c r="I23" s="3">
        <v>63</v>
      </c>
      <c r="J23" s="3">
        <v>57</v>
      </c>
      <c r="K23" s="3">
        <v>67</v>
      </c>
      <c r="L23" s="3">
        <v>70</v>
      </c>
      <c r="M23" s="3">
        <v>6</v>
      </c>
      <c r="N23" s="3">
        <f t="shared" si="0"/>
        <v>637</v>
      </c>
      <c r="O23" s="4">
        <f t="shared" si="1"/>
        <v>74.069767441860463</v>
      </c>
      <c r="P23" s="3"/>
    </row>
    <row r="24" spans="1:16" x14ac:dyDescent="0.25">
      <c r="A24" s="2">
        <v>23</v>
      </c>
      <c r="B24" s="2" t="s">
        <v>37</v>
      </c>
      <c r="C24" s="3">
        <v>64</v>
      </c>
      <c r="D24" s="3">
        <v>48</v>
      </c>
      <c r="E24" s="3">
        <v>33</v>
      </c>
      <c r="F24" s="3">
        <v>37</v>
      </c>
      <c r="G24" s="3">
        <v>66</v>
      </c>
      <c r="H24" s="3">
        <v>42</v>
      </c>
      <c r="I24" s="3">
        <v>48</v>
      </c>
      <c r="J24" s="3">
        <v>45</v>
      </c>
      <c r="K24" s="3">
        <v>52</v>
      </c>
      <c r="L24" s="3">
        <v>40</v>
      </c>
      <c r="M24" s="3">
        <v>0</v>
      </c>
      <c r="N24" s="3">
        <f t="shared" si="0"/>
        <v>475</v>
      </c>
      <c r="O24" s="4">
        <f t="shared" si="1"/>
        <v>55.232558139534881</v>
      </c>
      <c r="P24" s="3"/>
    </row>
    <row r="25" spans="1:16" x14ac:dyDescent="0.25">
      <c r="A25" s="2">
        <v>24</v>
      </c>
      <c r="B25" s="2" t="s">
        <v>38</v>
      </c>
      <c r="C25" s="3">
        <v>60</v>
      </c>
      <c r="D25" s="3">
        <v>49</v>
      </c>
      <c r="E25" s="3">
        <v>60</v>
      </c>
      <c r="F25" s="3">
        <v>51</v>
      </c>
      <c r="G25" s="3">
        <v>70</v>
      </c>
      <c r="H25" s="3">
        <v>58</v>
      </c>
      <c r="I25" s="3">
        <v>52</v>
      </c>
      <c r="J25" s="3">
        <v>61</v>
      </c>
      <c r="K25" s="3">
        <v>78</v>
      </c>
      <c r="L25" s="3">
        <v>62</v>
      </c>
      <c r="M25" s="3">
        <v>0</v>
      </c>
      <c r="N25" s="3">
        <f t="shared" si="0"/>
        <v>601</v>
      </c>
      <c r="O25" s="4">
        <f t="shared" si="1"/>
        <v>69.883720930232556</v>
      </c>
      <c r="P25" s="3"/>
    </row>
    <row r="26" spans="1:16" x14ac:dyDescent="0.25">
      <c r="A26" s="2">
        <v>25</v>
      </c>
      <c r="B26" s="2" t="s">
        <v>39</v>
      </c>
      <c r="C26" s="3">
        <v>48</v>
      </c>
      <c r="D26" s="3">
        <v>44</v>
      </c>
      <c r="E26" s="3">
        <v>41</v>
      </c>
      <c r="F26" s="3">
        <v>46</v>
      </c>
      <c r="G26" s="3">
        <v>87</v>
      </c>
      <c r="H26" s="3">
        <v>54</v>
      </c>
      <c r="I26" s="3">
        <v>54</v>
      </c>
      <c r="J26" s="3">
        <v>44</v>
      </c>
      <c r="K26" s="3">
        <v>49</v>
      </c>
      <c r="L26" s="3">
        <v>60</v>
      </c>
      <c r="M26" s="3">
        <v>6</v>
      </c>
      <c r="N26" s="3">
        <f t="shared" si="0"/>
        <v>533</v>
      </c>
      <c r="O26" s="4">
        <f t="shared" si="1"/>
        <v>61.976744186046503</v>
      </c>
      <c r="P26" s="3"/>
    </row>
    <row r="27" spans="1:16" x14ac:dyDescent="0.25">
      <c r="A27" s="2">
        <v>26</v>
      </c>
      <c r="B27" s="2" t="s">
        <v>40</v>
      </c>
      <c r="C27" s="3">
        <v>60</v>
      </c>
      <c r="D27" s="3">
        <v>42</v>
      </c>
      <c r="E27" s="3">
        <v>35</v>
      </c>
      <c r="F27" s="3">
        <v>32</v>
      </c>
      <c r="G27" s="3">
        <v>96</v>
      </c>
      <c r="H27" s="3">
        <v>43</v>
      </c>
      <c r="I27" s="3">
        <v>38</v>
      </c>
      <c r="J27" s="3">
        <v>49</v>
      </c>
      <c r="K27" s="3">
        <v>60</v>
      </c>
      <c r="L27" s="3">
        <v>52</v>
      </c>
      <c r="M27" s="3">
        <v>5</v>
      </c>
      <c r="N27" s="3">
        <f t="shared" si="0"/>
        <v>512</v>
      </c>
      <c r="O27" s="4">
        <f t="shared" si="1"/>
        <v>59.534883720930232</v>
      </c>
      <c r="P27" s="3"/>
    </row>
    <row r="28" spans="1:16" x14ac:dyDescent="0.25">
      <c r="A28" s="2">
        <v>27</v>
      </c>
      <c r="B28" s="2" t="s">
        <v>41</v>
      </c>
      <c r="C28" s="3">
        <v>90</v>
      </c>
      <c r="D28" s="3">
        <v>50</v>
      </c>
      <c r="E28" s="3">
        <v>68</v>
      </c>
      <c r="F28" s="3">
        <v>72</v>
      </c>
      <c r="G28" s="3">
        <v>88</v>
      </c>
      <c r="H28" s="3">
        <v>79</v>
      </c>
      <c r="I28" s="3">
        <v>69</v>
      </c>
      <c r="J28" s="3">
        <v>72</v>
      </c>
      <c r="K28" s="3">
        <v>81</v>
      </c>
      <c r="L28" s="3">
        <v>82</v>
      </c>
      <c r="M28" s="3">
        <v>7</v>
      </c>
      <c r="N28" s="3">
        <f t="shared" si="0"/>
        <v>758</v>
      </c>
      <c r="O28" s="4">
        <f t="shared" si="1"/>
        <v>88.139534883720927</v>
      </c>
      <c r="P28" s="3"/>
    </row>
    <row r="29" spans="1:16" x14ac:dyDescent="0.25">
      <c r="A29" s="2">
        <v>28</v>
      </c>
      <c r="B29" s="2" t="s">
        <v>42</v>
      </c>
      <c r="C29" s="3">
        <v>61</v>
      </c>
      <c r="D29" s="3">
        <v>45</v>
      </c>
      <c r="E29" s="3">
        <v>27</v>
      </c>
      <c r="F29" s="3">
        <v>44</v>
      </c>
      <c r="G29" s="3">
        <v>76</v>
      </c>
      <c r="H29" s="3">
        <v>62</v>
      </c>
      <c r="I29" s="3">
        <v>48</v>
      </c>
      <c r="J29" s="3">
        <v>67</v>
      </c>
      <c r="K29" s="3">
        <v>76</v>
      </c>
      <c r="L29" s="3">
        <v>52</v>
      </c>
      <c r="M29" s="3">
        <v>5</v>
      </c>
      <c r="N29" s="3">
        <f t="shared" si="0"/>
        <v>563</v>
      </c>
      <c r="O29" s="4">
        <f t="shared" si="1"/>
        <v>65.465116279069775</v>
      </c>
      <c r="P29" s="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 (2)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2021-03-19T15:47:00Z</dcterms:modified>
</cp:coreProperties>
</file>